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590" windowHeight="1167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X24" i="1"/>
  <c r="B11" l="1"/>
  <c r="C11"/>
  <c r="D11"/>
  <c r="E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AA11"/>
  <c r="AB11"/>
  <c r="AC11"/>
  <c r="B12"/>
  <c r="C12"/>
  <c r="D12"/>
  <c r="E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AA12"/>
  <c r="AB12"/>
  <c r="AC12"/>
  <c r="B13"/>
  <c r="C13"/>
  <c r="D13"/>
  <c r="E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AA13"/>
  <c r="AB13"/>
  <c r="AC13"/>
  <c r="B14"/>
  <c r="C14"/>
  <c r="D14"/>
  <c r="E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AA14"/>
  <c r="AB14"/>
  <c r="AC14"/>
  <c r="B15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B16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B17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AA17"/>
  <c r="AB17"/>
  <c r="AC17"/>
  <c r="B18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AA18"/>
  <c r="AB18"/>
  <c r="AC18"/>
  <c r="B19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AA19"/>
  <c r="AB19"/>
  <c r="AC19"/>
  <c r="B20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AA20"/>
  <c r="AB20"/>
  <c r="AC20"/>
  <c r="B21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AA21"/>
  <c r="AB21"/>
  <c r="AC21"/>
  <c r="B22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AA22"/>
  <c r="AB22"/>
  <c r="AC22"/>
  <c r="B23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AA23"/>
  <c r="AB23"/>
  <c r="AC23"/>
</calcChain>
</file>

<file path=xl/sharedStrings.xml><?xml version="1.0" encoding="utf-8"?>
<sst xmlns="http://schemas.openxmlformats.org/spreadsheetml/2006/main" count="52" uniqueCount="52">
  <si>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</si>
  <si>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первый</t>
  </si>
  <si>
    <t>квартал</t>
  </si>
  <si>
    <t>года</t>
  </si>
  <si>
    <t>МУ МПЖКХ Гусь-Железный</t>
  </si>
  <si>
    <t>наименование электросетевой организации</t>
  </si>
  <si>
    <t>Данные о факте прекращения передачи электрической энергии</t>
  </si>
  <si>
    <t>Признак АПВ (1 - Успешно/0 - Не успешно/2 - Отсутствует/3 - не работала (по принципу действия или выведена по режиму))</t>
  </si>
  <si>
    <t>Признак АВР (1 - Успешно/0 - Не успешно/2 - Отсутствует/3 - не работала (по принципу действия или выведена по режиму))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</si>
  <si>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</si>
  <si>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</si>
  <si>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</si>
  <si>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</si>
  <si>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</si>
  <si>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</si>
  <si>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</si>
  <si>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</si>
  <si>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</si>
  <si>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</si>
  <si>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</si>
  <si>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</si>
  <si>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</si>
  <si>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</si>
  <si>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</si>
  <si>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</si>
  <si>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</si>
  <si>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</si>
  <si>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</si>
  <si>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</si>
  <si>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</si>
  <si>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</si>
  <si>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</si>
  <si>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</si>
  <si>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</si>
  <si>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</si>
  <si>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</si>
  <si>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</si>
  <si>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</si>
  <si>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</si>
  <si>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</si>
  <si>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</si>
  <si>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№1 13.01.21</t>
  </si>
  <si>
    <t>№2 25.01.21</t>
  </si>
  <si>
    <t>№3 25.01.21</t>
  </si>
  <si>
    <t>№4 28.01.21</t>
  </si>
  <si>
    <t>№7 04.03.21</t>
  </si>
  <si>
    <t>№8 08.03.21</t>
  </si>
  <si>
    <t>№9 10.03.21</t>
  </si>
  <si>
    <t>№10 11.03.21</t>
  </si>
  <si>
    <t>№11 13.03.21</t>
  </si>
  <si>
    <t>№12 18.03.21</t>
  </si>
  <si>
    <t>№13 20.03.21</t>
  </si>
</sst>
</file>

<file path=xl/styles.xml><?xml version="1.0" encoding="utf-8"?>
<styleSheet xmlns="http://schemas.openxmlformats.org/spreadsheetml/2006/main">
  <numFmts count="2">
    <numFmt numFmtId="164" formatCode="hh&quot;-&quot;mm&quot;, &quot;yyyy&quot;.&quot;mm&quot;.&quot;dd"/>
    <numFmt numFmtId="166" formatCode="dd/mm/yy;@"/>
  </numFmts>
  <fonts count="10">
    <font>
      <sz val="11"/>
      <color theme="1"/>
      <name val="Calibri"/>
      <family val="2"/>
      <charset val="204"/>
      <scheme val="minor"/>
    </font>
    <font>
      <sz val="11"/>
      <color rgb="FFFF0000"/>
      <name val="Arial Narrow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 applyFill="0" applyProtection="0"/>
    <xf numFmtId="0" fontId="8" fillId="0" borderId="0"/>
  </cellStyleXfs>
  <cellXfs count="39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right"/>
    </xf>
    <xf numFmtId="0" fontId="3" fillId="0" borderId="0" xfId="0" applyFont="1" applyFill="1"/>
    <xf numFmtId="0" fontId="0" fillId="0" borderId="1" xfId="0" applyFill="1" applyBorder="1"/>
    <xf numFmtId="0" fontId="0" fillId="0" borderId="0" xfId="0" applyFill="1" applyAlignment="1">
      <alignment horizontal="left" vertical="top"/>
    </xf>
    <xf numFmtId="0" fontId="0" fillId="0" borderId="0" xfId="0" applyFill="1" applyAlignment="1" applyProtection="1">
      <alignment vertical="top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center" vertical="top"/>
    </xf>
    <xf numFmtId="0" fontId="0" fillId="0" borderId="0" xfId="0" applyFill="1" applyAlignment="1" applyProtection="1">
      <alignment horizontal="center" vertical="top"/>
      <protection locked="0"/>
    </xf>
    <xf numFmtId="0" fontId="0" fillId="0" borderId="14" xfId="0" applyFill="1" applyBorder="1" applyAlignment="1">
      <alignment horizontal="center" vertical="center" textRotation="90" wrapText="1"/>
    </xf>
    <xf numFmtId="0" fontId="0" fillId="0" borderId="15" xfId="0" applyBorder="1"/>
    <xf numFmtId="0" fontId="0" fillId="0" borderId="16" xfId="0" applyBorder="1"/>
    <xf numFmtId="0" fontId="6" fillId="0" borderId="17" xfId="0" applyFont="1" applyFill="1" applyBorder="1" applyAlignment="1">
      <alignment horizontal="center" vertical="top" wrapText="1"/>
    </xf>
    <xf numFmtId="0" fontId="6" fillId="0" borderId="18" xfId="0" applyFont="1" applyFill="1" applyBorder="1" applyAlignment="1">
      <alignment horizontal="center" vertical="top" wrapText="1"/>
    </xf>
    <xf numFmtId="0" fontId="6" fillId="0" borderId="19" xfId="0" applyFont="1" applyFill="1" applyBorder="1" applyAlignment="1">
      <alignment horizontal="center" vertical="top" wrapText="1"/>
    </xf>
    <xf numFmtId="0" fontId="6" fillId="0" borderId="20" xfId="0" applyFont="1" applyFill="1" applyBorder="1" applyAlignment="1">
      <alignment horizontal="center" vertical="top" wrapText="1"/>
    </xf>
    <xf numFmtId="0" fontId="6" fillId="0" borderId="21" xfId="0" applyFont="1" applyFill="1" applyBorder="1" applyAlignment="1">
      <alignment horizontal="center" vertical="top" wrapText="1"/>
    </xf>
    <xf numFmtId="0" fontId="6" fillId="0" borderId="22" xfId="0" applyFont="1" applyFill="1" applyBorder="1" applyAlignment="1">
      <alignment horizontal="center" vertical="top" wrapText="1"/>
    </xf>
    <xf numFmtId="164" fontId="9" fillId="0" borderId="16" xfId="3" applyNumberFormat="1" applyFont="1" applyFill="1" applyBorder="1" applyAlignment="1">
      <alignment horizontal="center" wrapText="1"/>
    </xf>
    <xf numFmtId="164" fontId="9" fillId="0" borderId="15" xfId="3" applyNumberFormat="1" applyFont="1" applyFill="1" applyBorder="1" applyAlignment="1">
      <alignment horizontal="center" wrapText="1"/>
    </xf>
    <xf numFmtId="0" fontId="0" fillId="0" borderId="7" xfId="0" applyFill="1" applyBorder="1" applyAlignment="1">
      <alignment horizontal="center" vertical="center" textRotation="90" wrapText="1"/>
    </xf>
    <xf numFmtId="0" fontId="0" fillId="0" borderId="10" xfId="0" applyFill="1" applyBorder="1" applyAlignment="1">
      <alignment horizontal="center" vertical="center" textRotation="90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/>
    </xf>
    <xf numFmtId="0" fontId="0" fillId="0" borderId="1" xfId="0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7" xfId="1" applyFill="1" applyBorder="1" applyAlignment="1">
      <alignment horizontal="center" textRotation="90" wrapText="1"/>
    </xf>
    <xf numFmtId="0" fontId="2" fillId="0" borderId="10" xfId="1" applyFill="1" applyBorder="1" applyAlignment="1">
      <alignment horizontal="center" textRotation="90" wrapText="1"/>
    </xf>
    <xf numFmtId="166" fontId="2" fillId="0" borderId="15" xfId="0" applyNumberFormat="1" applyFont="1" applyFill="1" applyBorder="1" applyAlignment="1"/>
  </cellXfs>
  <cellStyles count="4">
    <cellStyle name="Обычный" xfId="0" builtinId="0"/>
    <cellStyle name="Обычный 2 2" xfId="3"/>
    <cellStyle name="Обычный 3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&#1054;&#1087;&#1077;&#1088;&#1072;&#1090;&#1080;&#1074;&#1085;&#1072;&#1103;%20&#1080;&#1085;&#1092;&#1086;&#1088;&#1084;&#1072;&#1094;&#1080;&#1103;%208.1%20(1256)%20&#1090;&#1077;&#1082;&#1091;&#1097;&#1072;&#110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тчёт ян"/>
      <sheetName val="Отчёт 02"/>
      <sheetName val="Отчёт 03"/>
      <sheetName val="1кв"/>
      <sheetName val="Отчет 04"/>
      <sheetName val="Отчет 05"/>
      <sheetName val="Отчет 06"/>
      <sheetName val="кв2"/>
      <sheetName val="Отчет 07"/>
      <sheetName val="кв3"/>
    </sheetNames>
    <sheetDataSet>
      <sheetData sheetId="0">
        <row r="11">
          <cell r="B11" t="str">
            <v>Участок №1</v>
          </cell>
          <cell r="C11" t="str">
            <v>ТП</v>
          </cell>
          <cell r="D11" t="str">
            <v>ПС Лашма ф3, КТП 3</v>
          </cell>
          <cell r="E11" t="str">
            <v>10 (10.5)</v>
          </cell>
          <cell r="H11" t="str">
            <v>В</v>
          </cell>
          <cell r="I11">
            <v>0.63333333330228925</v>
          </cell>
          <cell r="J11">
            <v>2</v>
          </cell>
          <cell r="K11">
            <v>2</v>
          </cell>
          <cell r="L11" t="str">
            <v>КТП3</v>
          </cell>
          <cell r="M11">
            <v>0</v>
          </cell>
          <cell r="N11">
            <v>0</v>
          </cell>
          <cell r="O11">
            <v>201</v>
          </cell>
          <cell r="P11">
            <v>0</v>
          </cell>
          <cell r="Q11">
            <v>0</v>
          </cell>
          <cell r="R11">
            <v>201</v>
          </cell>
          <cell r="S11">
            <v>0</v>
          </cell>
          <cell r="T11">
            <v>0</v>
          </cell>
          <cell r="U11">
            <v>0</v>
          </cell>
          <cell r="V11">
            <v>201</v>
          </cell>
          <cell r="W11">
            <v>0</v>
          </cell>
          <cell r="X11">
            <v>44.22</v>
          </cell>
          <cell r="AA11" t="str">
            <v>3.4.12.1</v>
          </cell>
          <cell r="AB11" t="str">
            <v xml:space="preserve">  4.12</v>
          </cell>
          <cell r="AC11">
            <v>1</v>
          </cell>
        </row>
        <row r="12">
          <cell r="B12" t="str">
            <v>Участок №2</v>
          </cell>
          <cell r="C12" t="str">
            <v>ВЛ</v>
          </cell>
          <cell r="D12" t="str">
            <v>ЦРП-10кВ Елатьма, ф.3</v>
          </cell>
          <cell r="E12" t="str">
            <v>10 (10.5)</v>
          </cell>
          <cell r="H12" t="str">
            <v>В</v>
          </cell>
          <cell r="I12">
            <v>0.91666666668606922</v>
          </cell>
          <cell r="J12">
            <v>2</v>
          </cell>
          <cell r="K12">
            <v>2</v>
          </cell>
          <cell r="L12" t="str">
            <v>ВЛ-10кВ</v>
          </cell>
          <cell r="M12">
            <v>0</v>
          </cell>
          <cell r="N12">
            <v>0</v>
          </cell>
          <cell r="O12">
            <v>601</v>
          </cell>
          <cell r="P12">
            <v>0</v>
          </cell>
          <cell r="Q12">
            <v>0</v>
          </cell>
          <cell r="R12">
            <v>601</v>
          </cell>
          <cell r="S12">
            <v>0</v>
          </cell>
          <cell r="T12">
            <v>0</v>
          </cell>
          <cell r="U12">
            <v>0</v>
          </cell>
          <cell r="V12">
            <v>601</v>
          </cell>
          <cell r="W12">
            <v>0</v>
          </cell>
          <cell r="X12">
            <v>132.22</v>
          </cell>
          <cell r="AA12" t="str">
            <v>3.4.12.1</v>
          </cell>
          <cell r="AB12" t="str">
            <v xml:space="preserve">  4.4</v>
          </cell>
          <cell r="AC12">
            <v>1</v>
          </cell>
        </row>
        <row r="13">
          <cell r="B13" t="str">
            <v>Участок №2</v>
          </cell>
          <cell r="C13" t="str">
            <v>ВЛ</v>
          </cell>
          <cell r="D13" t="str">
            <v>ТП-2 ВЛ-10кВ Елатьма</v>
          </cell>
          <cell r="E13" t="str">
            <v>10 (10.5)</v>
          </cell>
          <cell r="H13" t="str">
            <v>В</v>
          </cell>
          <cell r="I13">
            <v>0.75</v>
          </cell>
          <cell r="J13">
            <v>2</v>
          </cell>
          <cell r="K13">
            <v>2</v>
          </cell>
          <cell r="L13" t="str">
            <v>ВЛ-10кВ</v>
          </cell>
          <cell r="M13">
            <v>0</v>
          </cell>
          <cell r="N13">
            <v>0</v>
          </cell>
          <cell r="O13">
            <v>82</v>
          </cell>
          <cell r="P13">
            <v>0</v>
          </cell>
          <cell r="Q13">
            <v>0</v>
          </cell>
          <cell r="R13">
            <v>82</v>
          </cell>
          <cell r="S13">
            <v>0</v>
          </cell>
          <cell r="T13">
            <v>0</v>
          </cell>
          <cell r="U13">
            <v>0</v>
          </cell>
          <cell r="V13">
            <v>82</v>
          </cell>
          <cell r="W13">
            <v>0</v>
          </cell>
          <cell r="X13">
            <v>18.04</v>
          </cell>
          <cell r="AA13" t="str">
            <v>3.4.12.1</v>
          </cell>
          <cell r="AB13" t="str">
            <v xml:space="preserve">  4.4</v>
          </cell>
          <cell r="AC13">
            <v>1</v>
          </cell>
        </row>
        <row r="14">
          <cell r="B14" t="str">
            <v>Участок №2</v>
          </cell>
          <cell r="C14" t="str">
            <v>ВЛ</v>
          </cell>
          <cell r="D14" t="str">
            <v>ЦРП-10кВ Елатьма, ф.3</v>
          </cell>
          <cell r="E14" t="str">
            <v>10 (10.5)</v>
          </cell>
          <cell r="H14" t="str">
            <v>В</v>
          </cell>
          <cell r="I14">
            <v>0.34999999991850927</v>
          </cell>
          <cell r="J14">
            <v>2</v>
          </cell>
          <cell r="K14">
            <v>2</v>
          </cell>
          <cell r="L14" t="str">
            <v>ВЛ-10кВ</v>
          </cell>
          <cell r="M14">
            <v>0</v>
          </cell>
          <cell r="N14">
            <v>0</v>
          </cell>
          <cell r="O14">
            <v>601</v>
          </cell>
          <cell r="P14">
            <v>0</v>
          </cell>
          <cell r="Q14">
            <v>0</v>
          </cell>
          <cell r="R14">
            <v>601</v>
          </cell>
          <cell r="S14">
            <v>0</v>
          </cell>
          <cell r="T14">
            <v>0</v>
          </cell>
          <cell r="U14">
            <v>0</v>
          </cell>
          <cell r="V14">
            <v>601</v>
          </cell>
          <cell r="W14">
            <v>0</v>
          </cell>
          <cell r="X14">
            <v>132.22</v>
          </cell>
          <cell r="AA14" t="str">
            <v>3.4.12.1</v>
          </cell>
          <cell r="AB14" t="str">
            <v xml:space="preserve">  4.4</v>
          </cell>
          <cell r="AC14">
            <v>1</v>
          </cell>
        </row>
      </sheetData>
      <sheetData sheetId="1">
        <row r="11">
          <cell r="B11" t="str">
            <v>Участок №2</v>
          </cell>
          <cell r="C11" t="str">
            <v>ВЛ</v>
          </cell>
          <cell r="D11" t="str">
            <v>ЦРП-10кВ Елатьма ф.3</v>
          </cell>
          <cell r="E11" t="str">
            <v>10 (10.5)</v>
          </cell>
          <cell r="F11">
            <v>44232.150694444441</v>
          </cell>
          <cell r="G11">
            <v>44232.170138888891</v>
          </cell>
          <cell r="H11" t="str">
            <v>В</v>
          </cell>
          <cell r="I11">
            <v>0.46666666679084301</v>
          </cell>
          <cell r="J11">
            <v>2</v>
          </cell>
          <cell r="K11">
            <v>2</v>
          </cell>
          <cell r="L11" t="str">
            <v>ВЛ-10кВ№3</v>
          </cell>
          <cell r="M11">
            <v>0</v>
          </cell>
          <cell r="N11">
            <v>0</v>
          </cell>
          <cell r="O11">
            <v>601</v>
          </cell>
          <cell r="P11">
            <v>0</v>
          </cell>
          <cell r="Q11">
            <v>0</v>
          </cell>
          <cell r="R11">
            <v>601</v>
          </cell>
          <cell r="S11">
            <v>0</v>
          </cell>
          <cell r="T11">
            <v>0</v>
          </cell>
          <cell r="U11">
            <v>0</v>
          </cell>
          <cell r="V11">
            <v>601</v>
          </cell>
          <cell r="W11">
            <v>0</v>
          </cell>
          <cell r="X11">
            <v>132.22</v>
          </cell>
          <cell r="Z11" t="str">
            <v xml:space="preserve"> №5 06.02.2021</v>
          </cell>
          <cell r="AA11" t="str">
            <v>3.4.12.1</v>
          </cell>
          <cell r="AB11" t="str">
            <v xml:space="preserve">  4.12</v>
          </cell>
          <cell r="AC11">
            <v>1</v>
          </cell>
        </row>
        <row r="12">
          <cell r="B12" t="str">
            <v>Участок №2</v>
          </cell>
          <cell r="C12" t="str">
            <v>ВЛ</v>
          </cell>
          <cell r="D12" t="str">
            <v>ВЛ №7 п/с Сабурово</v>
          </cell>
          <cell r="E12" t="str">
            <v>10 (10.5)</v>
          </cell>
          <cell r="F12">
            <v>44250.194444444445</v>
          </cell>
          <cell r="G12">
            <v>44250.209722222222</v>
          </cell>
          <cell r="H12" t="str">
            <v>В</v>
          </cell>
          <cell r="I12">
            <v>0.36666666663950309</v>
          </cell>
          <cell r="J12">
            <v>2</v>
          </cell>
          <cell r="K12">
            <v>2</v>
          </cell>
          <cell r="L12" t="str">
            <v>ВЛ-10кВ№7</v>
          </cell>
          <cell r="M12">
            <v>0</v>
          </cell>
          <cell r="N12">
            <v>0</v>
          </cell>
          <cell r="O12">
            <v>1603</v>
          </cell>
          <cell r="P12">
            <v>0</v>
          </cell>
          <cell r="Q12">
            <v>0</v>
          </cell>
          <cell r="R12">
            <v>1603</v>
          </cell>
          <cell r="S12">
            <v>0</v>
          </cell>
          <cell r="T12">
            <v>0</v>
          </cell>
          <cell r="U12">
            <v>0</v>
          </cell>
          <cell r="V12">
            <v>1603</v>
          </cell>
          <cell r="W12">
            <v>0</v>
          </cell>
          <cell r="X12">
            <v>352.66</v>
          </cell>
          <cell r="Z12" t="str">
            <v>№6 24.02.2021</v>
          </cell>
          <cell r="AA12" t="str">
            <v>3.4.12.1</v>
          </cell>
          <cell r="AB12" t="str">
            <v xml:space="preserve">  4.13</v>
          </cell>
          <cell r="AC12">
            <v>1</v>
          </cell>
        </row>
      </sheetData>
      <sheetData sheetId="2">
        <row r="11">
          <cell r="B11" t="str">
            <v>Участок №2</v>
          </cell>
          <cell r="C11" t="str">
            <v>ВЛ</v>
          </cell>
          <cell r="D11" t="str">
            <v>п/с Кольдюки 10кВ ф.4  ВЛ10кВ №4</v>
          </cell>
          <cell r="E11" t="str">
            <v>10 (10.5)</v>
          </cell>
          <cell r="F11">
            <v>44258.524305555555</v>
          </cell>
          <cell r="G11">
            <v>44258.548611111109</v>
          </cell>
          <cell r="H11" t="str">
            <v>В</v>
          </cell>
          <cell r="I11">
            <v>0.58333333331393078</v>
          </cell>
          <cell r="J11">
            <v>2</v>
          </cell>
          <cell r="K11">
            <v>2</v>
          </cell>
          <cell r="L11" t="str">
            <v>ВЛ-10кВ №4</v>
          </cell>
          <cell r="M11">
            <v>0</v>
          </cell>
          <cell r="N11">
            <v>0</v>
          </cell>
          <cell r="O11">
            <v>261</v>
          </cell>
          <cell r="P11">
            <v>0</v>
          </cell>
          <cell r="Q11">
            <v>0</v>
          </cell>
          <cell r="R11">
            <v>261</v>
          </cell>
          <cell r="S11">
            <v>0</v>
          </cell>
          <cell r="T11">
            <v>0</v>
          </cell>
          <cell r="U11">
            <v>0</v>
          </cell>
          <cell r="V11">
            <v>261</v>
          </cell>
          <cell r="W11">
            <v>0</v>
          </cell>
          <cell r="X11">
            <v>57.42</v>
          </cell>
          <cell r="AA11" t="str">
            <v>3.4.9.1</v>
          </cell>
          <cell r="AB11" t="str">
            <v xml:space="preserve">  4.21</v>
          </cell>
          <cell r="AC11">
            <v>0</v>
          </cell>
        </row>
        <row r="12">
          <cell r="B12" t="str">
            <v>Участок №1</v>
          </cell>
          <cell r="C12" t="str">
            <v>ВЛ</v>
          </cell>
          <cell r="D12" t="str">
            <v>п/с Телебукино ЗТП-2396  ф.12 ВЛ кВ №12</v>
          </cell>
          <cell r="E12" t="str">
            <v>0.38</v>
          </cell>
          <cell r="F12">
            <v>44262.75</v>
          </cell>
          <cell r="G12">
            <v>44262.791666666664</v>
          </cell>
          <cell r="H12" t="str">
            <v>В</v>
          </cell>
          <cell r="I12">
            <v>0.99999999994179234</v>
          </cell>
          <cell r="J12">
            <v>2</v>
          </cell>
          <cell r="K12">
            <v>2</v>
          </cell>
          <cell r="L12" t="str">
            <v>ВЛ- 0,4кВ №1</v>
          </cell>
          <cell r="M12">
            <v>0</v>
          </cell>
          <cell r="N12">
            <v>0</v>
          </cell>
          <cell r="O12">
            <v>101</v>
          </cell>
          <cell r="P12">
            <v>0</v>
          </cell>
          <cell r="Q12">
            <v>0</v>
          </cell>
          <cell r="R12">
            <v>101</v>
          </cell>
          <cell r="S12">
            <v>0</v>
          </cell>
          <cell r="T12">
            <v>0</v>
          </cell>
          <cell r="U12">
            <v>0</v>
          </cell>
          <cell r="V12">
            <v>101</v>
          </cell>
          <cell r="W12">
            <v>0</v>
          </cell>
          <cell r="X12">
            <v>22.22</v>
          </cell>
          <cell r="AA12" t="str">
            <v>3.4.9.3</v>
          </cell>
          <cell r="AB12" t="str">
            <v xml:space="preserve">  4.13</v>
          </cell>
          <cell r="AC12">
            <v>0</v>
          </cell>
        </row>
        <row r="13">
          <cell r="B13" t="str">
            <v>Участок №1</v>
          </cell>
          <cell r="C13" t="str">
            <v>ВЛ</v>
          </cell>
          <cell r="D13" t="str">
            <v>п/с Лашма ТП-1  ф1 ВЛ 0,4 №1</v>
          </cell>
          <cell r="E13" t="str">
            <v>0.38</v>
          </cell>
          <cell r="F13">
            <v>44264.583333333336</v>
          </cell>
          <cell r="G13">
            <v>44264.666666666664</v>
          </cell>
          <cell r="H13" t="str">
            <v>В</v>
          </cell>
          <cell r="I13">
            <v>1.9999999998835847</v>
          </cell>
          <cell r="J13">
            <v>2</v>
          </cell>
          <cell r="K13">
            <v>2</v>
          </cell>
          <cell r="L13" t="str">
            <v>ВЛ- 0,4кВ №1</v>
          </cell>
          <cell r="M13">
            <v>0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1</v>
          </cell>
          <cell r="S13">
            <v>0</v>
          </cell>
          <cell r="T13">
            <v>0</v>
          </cell>
          <cell r="U13">
            <v>0</v>
          </cell>
          <cell r="V13">
            <v>1</v>
          </cell>
          <cell r="W13">
            <v>0</v>
          </cell>
          <cell r="X13">
            <v>0.22</v>
          </cell>
          <cell r="AA13" t="str">
            <v>3.4.7.3</v>
          </cell>
          <cell r="AB13" t="str">
            <v xml:space="preserve">  4.13</v>
          </cell>
          <cell r="AC13">
            <v>1</v>
          </cell>
        </row>
        <row r="14">
          <cell r="B14" t="str">
            <v>Участок №2</v>
          </cell>
          <cell r="C14" t="str">
            <v>ВЛ</v>
          </cell>
          <cell r="D14" t="str">
            <v>п/с Кольдюки 10кВ ф.4  ВЛ10кВ №4</v>
          </cell>
          <cell r="E14" t="str">
            <v>10 (10.5)</v>
          </cell>
          <cell r="F14">
            <v>44265.583333333336</v>
          </cell>
          <cell r="G14">
            <v>44265.666666666664</v>
          </cell>
          <cell r="H14" t="str">
            <v>В</v>
          </cell>
          <cell r="I14">
            <v>1.9999999998835847</v>
          </cell>
          <cell r="J14">
            <v>2</v>
          </cell>
          <cell r="K14">
            <v>2</v>
          </cell>
          <cell r="L14" t="str">
            <v>ВЛ-10кВ №4</v>
          </cell>
          <cell r="M14">
            <v>0</v>
          </cell>
          <cell r="N14">
            <v>0</v>
          </cell>
          <cell r="O14">
            <v>261</v>
          </cell>
          <cell r="P14">
            <v>0</v>
          </cell>
          <cell r="Q14">
            <v>0</v>
          </cell>
          <cell r="R14">
            <v>261</v>
          </cell>
          <cell r="S14">
            <v>0</v>
          </cell>
          <cell r="T14">
            <v>0</v>
          </cell>
          <cell r="U14">
            <v>0</v>
          </cell>
          <cell r="V14">
            <v>261</v>
          </cell>
          <cell r="W14">
            <v>0</v>
          </cell>
          <cell r="X14">
            <v>57.42</v>
          </cell>
          <cell r="AA14" t="str">
            <v>3.4.9.1</v>
          </cell>
          <cell r="AB14" t="str">
            <v xml:space="preserve">  4.21</v>
          </cell>
          <cell r="AC14">
            <v>0</v>
          </cell>
        </row>
        <row r="15">
          <cell r="B15" t="str">
            <v>Участок №2</v>
          </cell>
          <cell r="C15" t="str">
            <v>ВЛ</v>
          </cell>
          <cell r="D15" t="str">
            <v>п/с Кольдюки 10кВ ф.4  ВЛ10кВ №4</v>
          </cell>
          <cell r="E15" t="str">
            <v>10 (10.5)</v>
          </cell>
          <cell r="F15">
            <v>44267.5</v>
          </cell>
          <cell r="G15">
            <v>44267.583333333336</v>
          </cell>
          <cell r="H15" t="str">
            <v>В</v>
          </cell>
          <cell r="I15">
            <v>2.0000000000582077</v>
          </cell>
          <cell r="J15">
            <v>2</v>
          </cell>
          <cell r="K15">
            <v>2</v>
          </cell>
          <cell r="L15" t="str">
            <v>ВЛ-10кВ №4</v>
          </cell>
          <cell r="M15">
            <v>0</v>
          </cell>
          <cell r="N15">
            <v>0</v>
          </cell>
          <cell r="O15">
            <v>261</v>
          </cell>
          <cell r="P15">
            <v>0</v>
          </cell>
          <cell r="Q15">
            <v>0</v>
          </cell>
          <cell r="R15">
            <v>261</v>
          </cell>
          <cell r="S15">
            <v>0</v>
          </cell>
          <cell r="T15">
            <v>0</v>
          </cell>
          <cell r="U15">
            <v>0</v>
          </cell>
          <cell r="V15">
            <v>261</v>
          </cell>
          <cell r="W15">
            <v>0</v>
          </cell>
          <cell r="X15">
            <v>57.42</v>
          </cell>
          <cell r="AA15" t="str">
            <v>3.4.9.1</v>
          </cell>
          <cell r="AB15" t="str">
            <v xml:space="preserve">  4.21</v>
          </cell>
          <cell r="AC15">
            <v>0</v>
          </cell>
        </row>
        <row r="16">
          <cell r="B16" t="str">
            <v>Участок №2</v>
          </cell>
          <cell r="C16" t="str">
            <v>ВЛ</v>
          </cell>
          <cell r="D16" t="str">
            <v>п/с Елатьма  ВЛ-10кВ №2</v>
          </cell>
          <cell r="E16" t="str">
            <v>10 (10.5)</v>
          </cell>
          <cell r="F16">
            <v>44272.458333333336</v>
          </cell>
          <cell r="G16">
            <v>44272.625</v>
          </cell>
          <cell r="H16" t="str">
            <v>В</v>
          </cell>
          <cell r="I16">
            <v>3.9999999999417923</v>
          </cell>
          <cell r="J16">
            <v>2</v>
          </cell>
          <cell r="K16">
            <v>2</v>
          </cell>
          <cell r="L16" t="str">
            <v>ВЛ-10кВ №2</v>
          </cell>
          <cell r="M16">
            <v>0</v>
          </cell>
          <cell r="N16">
            <v>0</v>
          </cell>
          <cell r="O16">
            <v>8</v>
          </cell>
          <cell r="P16">
            <v>0</v>
          </cell>
          <cell r="Q16">
            <v>0</v>
          </cell>
          <cell r="R16">
            <v>8</v>
          </cell>
          <cell r="S16">
            <v>0</v>
          </cell>
          <cell r="T16">
            <v>0</v>
          </cell>
          <cell r="U16">
            <v>0</v>
          </cell>
          <cell r="V16">
            <v>8</v>
          </cell>
          <cell r="W16">
            <v>0</v>
          </cell>
          <cell r="X16">
            <v>1.76</v>
          </cell>
          <cell r="AA16" t="str">
            <v>3.4.9.1</v>
          </cell>
          <cell r="AB16" t="str">
            <v xml:space="preserve">  4.21</v>
          </cell>
          <cell r="AC16">
            <v>0</v>
          </cell>
        </row>
        <row r="17">
          <cell r="B17" t="str">
            <v>Участок №1</v>
          </cell>
          <cell r="C17" t="str">
            <v>ВЛ</v>
          </cell>
          <cell r="D17" t="str">
            <v>п/с Касимов ТП-2588 ф3</v>
          </cell>
          <cell r="E17" t="str">
            <v>0.38</v>
          </cell>
          <cell r="F17">
            <v>44274.375</v>
          </cell>
          <cell r="G17">
            <v>44274.458333333336</v>
          </cell>
          <cell r="H17" t="str">
            <v>В</v>
          </cell>
          <cell r="I17">
            <v>2.0000000000582077</v>
          </cell>
          <cell r="J17">
            <v>2</v>
          </cell>
          <cell r="K17">
            <v>2</v>
          </cell>
          <cell r="L17" t="str">
            <v>ВЛ-0,4кВ №3</v>
          </cell>
          <cell r="M17">
            <v>0</v>
          </cell>
          <cell r="N17">
            <v>0</v>
          </cell>
          <cell r="O17">
            <v>1</v>
          </cell>
          <cell r="P17">
            <v>0</v>
          </cell>
          <cell r="Q17">
            <v>0</v>
          </cell>
          <cell r="R17">
            <v>1</v>
          </cell>
          <cell r="S17">
            <v>0</v>
          </cell>
          <cell r="T17">
            <v>0</v>
          </cell>
          <cell r="U17">
            <v>0</v>
          </cell>
          <cell r="V17">
            <v>1</v>
          </cell>
          <cell r="W17">
            <v>0</v>
          </cell>
          <cell r="X17">
            <v>0.22</v>
          </cell>
          <cell r="AA17" t="str">
            <v>3.4.9.3</v>
          </cell>
          <cell r="AB17" t="str">
            <v xml:space="preserve">  4.13</v>
          </cell>
          <cell r="AC1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4"/>
  <sheetViews>
    <sheetView tabSelected="1" topLeftCell="E4" workbookViewId="0">
      <selection activeCell="W27" sqref="W27"/>
    </sheetView>
  </sheetViews>
  <sheetFormatPr defaultRowHeight="15"/>
  <cols>
    <col min="4" max="4" width="38.42578125" customWidth="1"/>
    <col min="6" max="6" width="16.28515625" customWidth="1"/>
    <col min="7" max="7" width="16.85546875" customWidth="1"/>
    <col min="12" max="12" width="13.42578125" customWidth="1"/>
    <col min="26" max="26" width="13" customWidth="1"/>
  </cols>
  <sheetData>
    <row r="1" spans="1:29" ht="16.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1"/>
      <c r="U1" s="1"/>
      <c r="V1" s="1"/>
      <c r="W1" s="1"/>
      <c r="X1" s="1"/>
      <c r="Y1" s="1"/>
      <c r="Z1" s="1"/>
      <c r="AA1" s="1"/>
      <c r="AB1" s="1"/>
      <c r="AC1" s="2"/>
    </row>
    <row r="2" spans="1:29" ht="16.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 t="s">
        <v>1</v>
      </c>
      <c r="T2" s="4" t="s">
        <v>2</v>
      </c>
      <c r="U2" s="5">
        <v>2021</v>
      </c>
      <c r="V2" s="1" t="s">
        <v>3</v>
      </c>
      <c r="W2" s="1"/>
      <c r="X2" s="1"/>
      <c r="Y2" s="1"/>
      <c r="Z2" s="1"/>
      <c r="AA2" s="6"/>
      <c r="AB2" s="6"/>
      <c r="AC2" s="2"/>
    </row>
    <row r="3" spans="1:29">
      <c r="A3" s="34" t="s">
        <v>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1"/>
      <c r="Z3" s="1"/>
      <c r="AA3" s="6"/>
      <c r="AB3" s="6"/>
      <c r="AC3" s="2"/>
    </row>
    <row r="4" spans="1:29">
      <c r="A4" s="35" t="s">
        <v>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7"/>
      <c r="Z4" s="7"/>
      <c r="AA4" s="7"/>
      <c r="AB4" s="7"/>
      <c r="AC4" s="8"/>
    </row>
    <row r="5" spans="1:29" ht="19.5" thickBot="1">
      <c r="A5" s="9"/>
      <c r="B5" s="9"/>
      <c r="C5" s="9"/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"/>
      <c r="X5" s="1"/>
      <c r="Y5" s="1"/>
      <c r="Z5" s="1"/>
      <c r="AA5" s="1"/>
      <c r="AB5" s="1"/>
      <c r="AC5" s="2"/>
    </row>
    <row r="6" spans="1:29" ht="15.75" customHeight="1" thickBot="1">
      <c r="A6" s="24" t="s">
        <v>6</v>
      </c>
      <c r="B6" s="25"/>
      <c r="C6" s="25"/>
      <c r="D6" s="25"/>
      <c r="E6" s="25"/>
      <c r="F6" s="25"/>
      <c r="G6" s="25"/>
      <c r="H6" s="25"/>
      <c r="I6" s="26"/>
      <c r="J6" s="36" t="s">
        <v>7</v>
      </c>
      <c r="K6" s="36" t="s">
        <v>8</v>
      </c>
      <c r="L6" s="24" t="s">
        <v>9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6"/>
      <c r="Y6" s="22" t="s">
        <v>10</v>
      </c>
      <c r="Z6" s="27" t="s">
        <v>11</v>
      </c>
      <c r="AA6" s="28"/>
      <c r="AB6" s="29"/>
      <c r="AC6" s="22" t="s">
        <v>12</v>
      </c>
    </row>
    <row r="7" spans="1:29" ht="15.75" customHeight="1" thickBot="1">
      <c r="A7" s="22" t="s">
        <v>13</v>
      </c>
      <c r="B7" s="22" t="s">
        <v>14</v>
      </c>
      <c r="C7" s="22" t="s">
        <v>15</v>
      </c>
      <c r="D7" s="22" t="s">
        <v>16</v>
      </c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  <c r="J7" s="37"/>
      <c r="K7" s="37"/>
      <c r="L7" s="22" t="s">
        <v>22</v>
      </c>
      <c r="M7" s="22" t="s">
        <v>23</v>
      </c>
      <c r="N7" s="22" t="s">
        <v>24</v>
      </c>
      <c r="O7" s="24" t="s">
        <v>25</v>
      </c>
      <c r="P7" s="25"/>
      <c r="Q7" s="25"/>
      <c r="R7" s="25"/>
      <c r="S7" s="25"/>
      <c r="T7" s="25"/>
      <c r="U7" s="25"/>
      <c r="V7" s="25"/>
      <c r="W7" s="26"/>
      <c r="X7" s="22" t="s">
        <v>26</v>
      </c>
      <c r="Y7" s="23"/>
      <c r="Z7" s="30"/>
      <c r="AA7" s="31"/>
      <c r="AB7" s="32"/>
      <c r="AC7" s="23"/>
    </row>
    <row r="8" spans="1:29" ht="15.75" customHeight="1" thickBot="1">
      <c r="A8" s="23"/>
      <c r="B8" s="23"/>
      <c r="C8" s="23"/>
      <c r="D8" s="23"/>
      <c r="E8" s="23"/>
      <c r="F8" s="23"/>
      <c r="G8" s="23"/>
      <c r="H8" s="23"/>
      <c r="I8" s="23"/>
      <c r="J8" s="37"/>
      <c r="K8" s="37"/>
      <c r="L8" s="23"/>
      <c r="M8" s="23"/>
      <c r="N8" s="23"/>
      <c r="O8" s="22" t="s">
        <v>27</v>
      </c>
      <c r="P8" s="24" t="s">
        <v>28</v>
      </c>
      <c r="Q8" s="25"/>
      <c r="R8" s="26"/>
      <c r="S8" s="24" t="s">
        <v>29</v>
      </c>
      <c r="T8" s="25"/>
      <c r="U8" s="25"/>
      <c r="V8" s="26"/>
      <c r="W8" s="22" t="s">
        <v>30</v>
      </c>
      <c r="X8" s="23"/>
      <c r="Y8" s="23"/>
      <c r="Z8" s="22" t="s">
        <v>31</v>
      </c>
      <c r="AA8" s="22" t="s">
        <v>32</v>
      </c>
      <c r="AB8" s="22" t="s">
        <v>33</v>
      </c>
      <c r="AC8" s="23"/>
    </row>
    <row r="9" spans="1:29" ht="169.5" customHeight="1" thickBot="1">
      <c r="A9" s="23"/>
      <c r="B9" s="23"/>
      <c r="C9" s="23"/>
      <c r="D9" s="23"/>
      <c r="E9" s="23"/>
      <c r="F9" s="23"/>
      <c r="G9" s="23"/>
      <c r="H9" s="23"/>
      <c r="I9" s="23"/>
      <c r="J9" s="37"/>
      <c r="K9" s="37"/>
      <c r="L9" s="23"/>
      <c r="M9" s="23"/>
      <c r="N9" s="23"/>
      <c r="O9" s="23"/>
      <c r="P9" s="11" t="s">
        <v>34</v>
      </c>
      <c r="Q9" s="11" t="s">
        <v>35</v>
      </c>
      <c r="R9" s="11" t="s">
        <v>36</v>
      </c>
      <c r="S9" s="11" t="s">
        <v>37</v>
      </c>
      <c r="T9" s="11" t="s">
        <v>38</v>
      </c>
      <c r="U9" s="11" t="s">
        <v>39</v>
      </c>
      <c r="V9" s="11" t="s">
        <v>40</v>
      </c>
      <c r="W9" s="23"/>
      <c r="X9" s="23"/>
      <c r="Y9" s="23"/>
      <c r="Z9" s="23"/>
      <c r="AA9" s="23"/>
      <c r="AB9" s="23"/>
      <c r="AC9" s="23"/>
    </row>
    <row r="10" spans="1:29" ht="15.75" thickBot="1">
      <c r="A10" s="14">
        <v>1</v>
      </c>
      <c r="B10" s="15">
        <v>2</v>
      </c>
      <c r="C10" s="16">
        <v>3</v>
      </c>
      <c r="D10" s="17">
        <v>4</v>
      </c>
      <c r="E10" s="17">
        <v>5</v>
      </c>
      <c r="F10" s="17">
        <v>6</v>
      </c>
      <c r="G10" s="17">
        <v>7</v>
      </c>
      <c r="H10" s="18">
        <v>8</v>
      </c>
      <c r="I10" s="15">
        <v>9</v>
      </c>
      <c r="J10" s="15">
        <v>10</v>
      </c>
      <c r="K10" s="15">
        <v>11</v>
      </c>
      <c r="L10" s="15">
        <v>12</v>
      </c>
      <c r="M10" s="15">
        <v>13</v>
      </c>
      <c r="N10" s="15">
        <v>14</v>
      </c>
      <c r="O10" s="15">
        <v>15</v>
      </c>
      <c r="P10" s="15">
        <v>16</v>
      </c>
      <c r="Q10" s="15">
        <v>17</v>
      </c>
      <c r="R10" s="15">
        <v>18</v>
      </c>
      <c r="S10" s="15">
        <v>19</v>
      </c>
      <c r="T10" s="15">
        <v>20</v>
      </c>
      <c r="U10" s="15">
        <v>21</v>
      </c>
      <c r="V10" s="15">
        <v>22</v>
      </c>
      <c r="W10" s="15">
        <v>23</v>
      </c>
      <c r="X10" s="15">
        <v>24</v>
      </c>
      <c r="Y10" s="15">
        <v>25</v>
      </c>
      <c r="Z10" s="15">
        <v>26</v>
      </c>
      <c r="AA10" s="15">
        <v>27</v>
      </c>
      <c r="AB10" s="15">
        <v>28</v>
      </c>
      <c r="AC10" s="19">
        <v>29</v>
      </c>
    </row>
    <row r="11" spans="1:29">
      <c r="A11" s="13">
        <v>1</v>
      </c>
      <c r="B11" s="13" t="str">
        <f>'[1]Отчёт ян'!B11</f>
        <v>Участок №1</v>
      </c>
      <c r="C11" s="13" t="str">
        <f>'[1]Отчёт ян'!C11</f>
        <v>ТП</v>
      </c>
      <c r="D11" s="13" t="str">
        <f>'[1]Отчёт ян'!D11</f>
        <v>ПС Лашма ф3, КТП 3</v>
      </c>
      <c r="E11" s="13" t="str">
        <f>'[1]Отчёт ян'!E11</f>
        <v>10 (10.5)</v>
      </c>
      <c r="F11" s="20">
        <v>44207.981944444444</v>
      </c>
      <c r="G11" s="20">
        <v>44208.008333333331</v>
      </c>
      <c r="H11" s="13" t="str">
        <f>'[1]Отчёт ян'!H11</f>
        <v>В</v>
      </c>
      <c r="I11" s="13">
        <f>'[1]Отчёт ян'!I11</f>
        <v>0.63333333330228925</v>
      </c>
      <c r="J11" s="13">
        <f>'[1]Отчёт ян'!J11</f>
        <v>2</v>
      </c>
      <c r="K11" s="13">
        <f>'[1]Отчёт ян'!K11</f>
        <v>2</v>
      </c>
      <c r="L11" s="13" t="str">
        <f>'[1]Отчёт ян'!L11</f>
        <v>КТП3</v>
      </c>
      <c r="M11" s="13">
        <f>'[1]Отчёт ян'!M11</f>
        <v>0</v>
      </c>
      <c r="N11" s="13">
        <f>'[1]Отчёт ян'!N11</f>
        <v>0</v>
      </c>
      <c r="O11" s="13">
        <f>'[1]Отчёт ян'!O11</f>
        <v>201</v>
      </c>
      <c r="P11" s="13">
        <f>'[1]Отчёт ян'!P11</f>
        <v>0</v>
      </c>
      <c r="Q11" s="13">
        <f>'[1]Отчёт ян'!Q11</f>
        <v>0</v>
      </c>
      <c r="R11" s="13">
        <f>'[1]Отчёт ян'!R11</f>
        <v>201</v>
      </c>
      <c r="S11" s="13">
        <f>'[1]Отчёт ян'!S11</f>
        <v>0</v>
      </c>
      <c r="T11" s="13">
        <f>'[1]Отчёт ян'!T11</f>
        <v>0</v>
      </c>
      <c r="U11" s="13">
        <f>'[1]Отчёт ян'!U11</f>
        <v>0</v>
      </c>
      <c r="V11" s="13">
        <f>'[1]Отчёт ян'!V11</f>
        <v>201</v>
      </c>
      <c r="W11" s="13">
        <f>'[1]Отчёт ян'!W11</f>
        <v>0</v>
      </c>
      <c r="X11" s="13">
        <f>'[1]Отчёт ян'!X11</f>
        <v>44.22</v>
      </c>
      <c r="Y11" s="13">
        <f>'[1]Отчёт ян'!Y11</f>
        <v>0</v>
      </c>
      <c r="Z11" s="38" t="s">
        <v>41</v>
      </c>
      <c r="AA11" s="13" t="str">
        <f>'[1]Отчёт ян'!AA11</f>
        <v>3.4.12.1</v>
      </c>
      <c r="AB11" s="13" t="str">
        <f>'[1]Отчёт ян'!AB11</f>
        <v xml:space="preserve">  4.12</v>
      </c>
      <c r="AC11" s="13">
        <f>'[1]Отчёт ян'!AC11</f>
        <v>1</v>
      </c>
    </row>
    <row r="12" spans="1:29">
      <c r="A12" s="12">
        <v>2</v>
      </c>
      <c r="B12" s="12" t="str">
        <f>'[1]Отчёт ян'!B12</f>
        <v>Участок №2</v>
      </c>
      <c r="C12" s="12" t="str">
        <f>'[1]Отчёт ян'!C12</f>
        <v>ВЛ</v>
      </c>
      <c r="D12" s="12" t="str">
        <f>'[1]Отчёт ян'!D12</f>
        <v>ЦРП-10кВ Елатьма, ф.3</v>
      </c>
      <c r="E12" s="12" t="str">
        <f>'[1]Отчёт ян'!E12</f>
        <v>10 (10.5)</v>
      </c>
      <c r="F12" s="21">
        <v>44220.951388888891</v>
      </c>
      <c r="G12" s="21">
        <v>44220.989583333336</v>
      </c>
      <c r="H12" s="12" t="str">
        <f>'[1]Отчёт ян'!H12</f>
        <v>В</v>
      </c>
      <c r="I12" s="12">
        <f>'[1]Отчёт ян'!I12</f>
        <v>0.91666666668606922</v>
      </c>
      <c r="J12" s="12">
        <f>'[1]Отчёт ян'!J12</f>
        <v>2</v>
      </c>
      <c r="K12" s="12">
        <f>'[1]Отчёт ян'!K12</f>
        <v>2</v>
      </c>
      <c r="L12" s="12" t="str">
        <f>'[1]Отчёт ян'!L12</f>
        <v>ВЛ-10кВ</v>
      </c>
      <c r="M12" s="12">
        <f>'[1]Отчёт ян'!M12</f>
        <v>0</v>
      </c>
      <c r="N12" s="12">
        <f>'[1]Отчёт ян'!N12</f>
        <v>0</v>
      </c>
      <c r="O12" s="12">
        <f>'[1]Отчёт ян'!O12</f>
        <v>601</v>
      </c>
      <c r="P12" s="12">
        <f>'[1]Отчёт ян'!P12</f>
        <v>0</v>
      </c>
      <c r="Q12" s="12">
        <f>'[1]Отчёт ян'!Q12</f>
        <v>0</v>
      </c>
      <c r="R12" s="12">
        <f>'[1]Отчёт ян'!R12</f>
        <v>601</v>
      </c>
      <c r="S12" s="12">
        <f>'[1]Отчёт ян'!S12</f>
        <v>0</v>
      </c>
      <c r="T12" s="12">
        <f>'[1]Отчёт ян'!T12</f>
        <v>0</v>
      </c>
      <c r="U12" s="12">
        <f>'[1]Отчёт ян'!U12</f>
        <v>0</v>
      </c>
      <c r="V12" s="12">
        <f>'[1]Отчёт ян'!V12</f>
        <v>601</v>
      </c>
      <c r="W12" s="12">
        <f>'[1]Отчёт ян'!W12</f>
        <v>0</v>
      </c>
      <c r="X12" s="12">
        <f>'[1]Отчёт ян'!X12</f>
        <v>132.22</v>
      </c>
      <c r="Y12" s="12">
        <f>'[1]Отчёт ян'!Y12</f>
        <v>0</v>
      </c>
      <c r="Z12" s="38" t="s">
        <v>42</v>
      </c>
      <c r="AA12" s="12" t="str">
        <f>'[1]Отчёт ян'!AA12</f>
        <v>3.4.12.1</v>
      </c>
      <c r="AB12" s="12" t="str">
        <f>'[1]Отчёт ян'!AB12</f>
        <v xml:space="preserve">  4.4</v>
      </c>
      <c r="AC12" s="12">
        <f>'[1]Отчёт ян'!AC12</f>
        <v>1</v>
      </c>
    </row>
    <row r="13" spans="1:29">
      <c r="A13" s="12">
        <v>3</v>
      </c>
      <c r="B13" s="12" t="str">
        <f>'[1]Отчёт ян'!B13</f>
        <v>Участок №2</v>
      </c>
      <c r="C13" s="12" t="str">
        <f>'[1]Отчёт ян'!C13</f>
        <v>ВЛ</v>
      </c>
      <c r="D13" s="12" t="str">
        <f>'[1]Отчёт ян'!D13</f>
        <v>ТП-2 ВЛ-10кВ Елатьма</v>
      </c>
      <c r="E13" s="12" t="str">
        <f>'[1]Отчёт ян'!E13</f>
        <v>10 (10.5)</v>
      </c>
      <c r="F13" s="21">
        <v>44220.951388888891</v>
      </c>
      <c r="G13" s="21">
        <v>44220.982638888891</v>
      </c>
      <c r="H13" s="12" t="str">
        <f>'[1]Отчёт ян'!H13</f>
        <v>В</v>
      </c>
      <c r="I13" s="12">
        <f>'[1]Отчёт ян'!I13</f>
        <v>0.75</v>
      </c>
      <c r="J13" s="12">
        <f>'[1]Отчёт ян'!J13</f>
        <v>2</v>
      </c>
      <c r="K13" s="12">
        <f>'[1]Отчёт ян'!K13</f>
        <v>2</v>
      </c>
      <c r="L13" s="12" t="str">
        <f>'[1]Отчёт ян'!L13</f>
        <v>ВЛ-10кВ</v>
      </c>
      <c r="M13" s="12">
        <f>'[1]Отчёт ян'!M13</f>
        <v>0</v>
      </c>
      <c r="N13" s="12">
        <f>'[1]Отчёт ян'!N13</f>
        <v>0</v>
      </c>
      <c r="O13" s="12">
        <f>'[1]Отчёт ян'!O13</f>
        <v>82</v>
      </c>
      <c r="P13" s="12">
        <f>'[1]Отчёт ян'!P13</f>
        <v>0</v>
      </c>
      <c r="Q13" s="12">
        <f>'[1]Отчёт ян'!Q13</f>
        <v>0</v>
      </c>
      <c r="R13" s="12">
        <f>'[1]Отчёт ян'!R13</f>
        <v>82</v>
      </c>
      <c r="S13" s="12">
        <f>'[1]Отчёт ян'!S13</f>
        <v>0</v>
      </c>
      <c r="T13" s="12">
        <f>'[1]Отчёт ян'!T13</f>
        <v>0</v>
      </c>
      <c r="U13" s="12">
        <f>'[1]Отчёт ян'!U13</f>
        <v>0</v>
      </c>
      <c r="V13" s="12">
        <f>'[1]Отчёт ян'!V13</f>
        <v>82</v>
      </c>
      <c r="W13" s="12">
        <f>'[1]Отчёт ян'!W13</f>
        <v>0</v>
      </c>
      <c r="X13" s="12">
        <f>'[1]Отчёт ян'!X13</f>
        <v>18.04</v>
      </c>
      <c r="Y13" s="12">
        <f>'[1]Отчёт ян'!Y13</f>
        <v>0</v>
      </c>
      <c r="Z13" s="38" t="s">
        <v>43</v>
      </c>
      <c r="AA13" s="12" t="str">
        <f>'[1]Отчёт ян'!AA13</f>
        <v>3.4.12.1</v>
      </c>
      <c r="AB13" s="12" t="str">
        <f>'[1]Отчёт ян'!AB13</f>
        <v xml:space="preserve">  4.4</v>
      </c>
      <c r="AC13" s="12">
        <f>'[1]Отчёт ян'!AC13</f>
        <v>1</v>
      </c>
    </row>
    <row r="14" spans="1:29">
      <c r="A14" s="12">
        <v>4</v>
      </c>
      <c r="B14" s="12" t="str">
        <f>'[1]Отчёт ян'!B14</f>
        <v>Участок №2</v>
      </c>
      <c r="C14" s="12" t="str">
        <f>'[1]Отчёт ян'!C14</f>
        <v>ВЛ</v>
      </c>
      <c r="D14" s="12" t="str">
        <f>'[1]Отчёт ян'!D14</f>
        <v>ЦРП-10кВ Елатьма, ф.3</v>
      </c>
      <c r="E14" s="12" t="str">
        <f>'[1]Отчёт ян'!E14</f>
        <v>10 (10.5)</v>
      </c>
      <c r="F14" s="21">
        <v>44223.431250000001</v>
      </c>
      <c r="G14" s="21">
        <v>44223.445833333331</v>
      </c>
      <c r="H14" s="12" t="str">
        <f>'[1]Отчёт ян'!H14</f>
        <v>В</v>
      </c>
      <c r="I14" s="12">
        <f>'[1]Отчёт ян'!I14</f>
        <v>0.34999999991850927</v>
      </c>
      <c r="J14" s="12">
        <f>'[1]Отчёт ян'!J14</f>
        <v>2</v>
      </c>
      <c r="K14" s="12">
        <f>'[1]Отчёт ян'!K14</f>
        <v>2</v>
      </c>
      <c r="L14" s="12" t="str">
        <f>'[1]Отчёт ян'!L14</f>
        <v>ВЛ-10кВ</v>
      </c>
      <c r="M14" s="12">
        <f>'[1]Отчёт ян'!M14</f>
        <v>0</v>
      </c>
      <c r="N14" s="12">
        <f>'[1]Отчёт ян'!N14</f>
        <v>0</v>
      </c>
      <c r="O14" s="12">
        <f>'[1]Отчёт ян'!O14</f>
        <v>601</v>
      </c>
      <c r="P14" s="12">
        <f>'[1]Отчёт ян'!P14</f>
        <v>0</v>
      </c>
      <c r="Q14" s="12">
        <f>'[1]Отчёт ян'!Q14</f>
        <v>0</v>
      </c>
      <c r="R14" s="12">
        <f>'[1]Отчёт ян'!R14</f>
        <v>601</v>
      </c>
      <c r="S14" s="12">
        <f>'[1]Отчёт ян'!S14</f>
        <v>0</v>
      </c>
      <c r="T14" s="12">
        <f>'[1]Отчёт ян'!T14</f>
        <v>0</v>
      </c>
      <c r="U14" s="12">
        <f>'[1]Отчёт ян'!U14</f>
        <v>0</v>
      </c>
      <c r="V14" s="12">
        <f>'[1]Отчёт ян'!V14</f>
        <v>601</v>
      </c>
      <c r="W14" s="12">
        <f>'[1]Отчёт ян'!W14</f>
        <v>0</v>
      </c>
      <c r="X14" s="12">
        <f>'[1]Отчёт ян'!X14</f>
        <v>132.22</v>
      </c>
      <c r="Y14" s="12">
        <f>'[1]Отчёт ян'!Y14</f>
        <v>0</v>
      </c>
      <c r="Z14" s="38" t="s">
        <v>44</v>
      </c>
      <c r="AA14" s="12" t="str">
        <f>'[1]Отчёт ян'!AA14</f>
        <v>3.4.12.1</v>
      </c>
      <c r="AB14" s="12" t="str">
        <f>'[1]Отчёт ян'!AB14</f>
        <v xml:space="preserve">  4.4</v>
      </c>
      <c r="AC14" s="12">
        <f>'[1]Отчёт ян'!AC14</f>
        <v>1</v>
      </c>
    </row>
    <row r="15" spans="1:29">
      <c r="A15" s="12">
        <v>5</v>
      </c>
      <c r="B15" s="12" t="str">
        <f>'[1]Отчёт 02'!B11</f>
        <v>Участок №2</v>
      </c>
      <c r="C15" s="12" t="str">
        <f>'[1]Отчёт 02'!C11</f>
        <v>ВЛ</v>
      </c>
      <c r="D15" s="12" t="str">
        <f>'[1]Отчёт 02'!D11</f>
        <v>ЦРП-10кВ Елатьма ф.3</v>
      </c>
      <c r="E15" s="12" t="str">
        <f>'[1]Отчёт 02'!E11</f>
        <v>10 (10.5)</v>
      </c>
      <c r="F15" s="21">
        <f>'[1]Отчёт 02'!F11</f>
        <v>44232.150694444441</v>
      </c>
      <c r="G15" s="21">
        <f>'[1]Отчёт 02'!G11</f>
        <v>44232.170138888891</v>
      </c>
      <c r="H15" s="12" t="str">
        <f>'[1]Отчёт 02'!H11</f>
        <v>В</v>
      </c>
      <c r="I15" s="12">
        <f>'[1]Отчёт 02'!I11</f>
        <v>0.46666666679084301</v>
      </c>
      <c r="J15" s="12">
        <f>'[1]Отчёт 02'!J11</f>
        <v>2</v>
      </c>
      <c r="K15" s="12">
        <f>'[1]Отчёт 02'!K11</f>
        <v>2</v>
      </c>
      <c r="L15" s="12" t="str">
        <f>'[1]Отчёт 02'!L11</f>
        <v>ВЛ-10кВ№3</v>
      </c>
      <c r="M15" s="12">
        <f>'[1]Отчёт 02'!M11</f>
        <v>0</v>
      </c>
      <c r="N15" s="12">
        <f>'[1]Отчёт 02'!N11</f>
        <v>0</v>
      </c>
      <c r="O15" s="12">
        <f>'[1]Отчёт 02'!O11</f>
        <v>601</v>
      </c>
      <c r="P15" s="12">
        <f>'[1]Отчёт 02'!P11</f>
        <v>0</v>
      </c>
      <c r="Q15" s="12">
        <f>'[1]Отчёт 02'!Q11</f>
        <v>0</v>
      </c>
      <c r="R15" s="12">
        <f>'[1]Отчёт 02'!R11</f>
        <v>601</v>
      </c>
      <c r="S15" s="12">
        <f>'[1]Отчёт 02'!S11</f>
        <v>0</v>
      </c>
      <c r="T15" s="12">
        <f>'[1]Отчёт 02'!T11</f>
        <v>0</v>
      </c>
      <c r="U15" s="12">
        <f>'[1]Отчёт 02'!U11</f>
        <v>0</v>
      </c>
      <c r="V15" s="12">
        <f>'[1]Отчёт 02'!V11</f>
        <v>601</v>
      </c>
      <c r="W15" s="12">
        <f>'[1]Отчёт 02'!W11</f>
        <v>0</v>
      </c>
      <c r="X15" s="12">
        <f>'[1]Отчёт 02'!X11</f>
        <v>132.22</v>
      </c>
      <c r="Y15" s="12">
        <f>'[1]Отчёт 02'!Y11</f>
        <v>0</v>
      </c>
      <c r="Z15" s="12" t="str">
        <f>'[1]Отчёт 02'!Z11</f>
        <v xml:space="preserve"> №5 06.02.2021</v>
      </c>
      <c r="AA15" s="12" t="str">
        <f>'[1]Отчёт 02'!AA11</f>
        <v>3.4.12.1</v>
      </c>
      <c r="AB15" s="12" t="str">
        <f>'[1]Отчёт 02'!AB11</f>
        <v xml:space="preserve">  4.12</v>
      </c>
      <c r="AC15" s="12">
        <f>'[1]Отчёт 02'!AC11</f>
        <v>1</v>
      </c>
    </row>
    <row r="16" spans="1:29">
      <c r="A16" s="12">
        <v>6</v>
      </c>
      <c r="B16" s="12" t="str">
        <f>'[1]Отчёт 02'!B12</f>
        <v>Участок №2</v>
      </c>
      <c r="C16" s="12" t="str">
        <f>'[1]Отчёт 02'!C12</f>
        <v>ВЛ</v>
      </c>
      <c r="D16" s="12" t="str">
        <f>'[1]Отчёт 02'!D12</f>
        <v>ВЛ №7 п/с Сабурово</v>
      </c>
      <c r="E16" s="12" t="str">
        <f>'[1]Отчёт 02'!E12</f>
        <v>10 (10.5)</v>
      </c>
      <c r="F16" s="21">
        <f>'[1]Отчёт 02'!F12</f>
        <v>44250.194444444445</v>
      </c>
      <c r="G16" s="21">
        <f>'[1]Отчёт 02'!G12</f>
        <v>44250.209722222222</v>
      </c>
      <c r="H16" s="12" t="str">
        <f>'[1]Отчёт 02'!H12</f>
        <v>В</v>
      </c>
      <c r="I16" s="12">
        <f>'[1]Отчёт 02'!I12</f>
        <v>0.36666666663950309</v>
      </c>
      <c r="J16" s="12">
        <f>'[1]Отчёт 02'!J12</f>
        <v>2</v>
      </c>
      <c r="K16" s="12">
        <f>'[1]Отчёт 02'!K12</f>
        <v>2</v>
      </c>
      <c r="L16" s="12" t="str">
        <f>'[1]Отчёт 02'!L12</f>
        <v>ВЛ-10кВ№7</v>
      </c>
      <c r="M16" s="12">
        <f>'[1]Отчёт 02'!M12</f>
        <v>0</v>
      </c>
      <c r="N16" s="12">
        <f>'[1]Отчёт 02'!N12</f>
        <v>0</v>
      </c>
      <c r="O16" s="12">
        <f>'[1]Отчёт 02'!O12</f>
        <v>1603</v>
      </c>
      <c r="P16" s="12">
        <f>'[1]Отчёт 02'!P12</f>
        <v>0</v>
      </c>
      <c r="Q16" s="12">
        <f>'[1]Отчёт 02'!Q12</f>
        <v>0</v>
      </c>
      <c r="R16" s="12">
        <f>'[1]Отчёт 02'!R12</f>
        <v>1603</v>
      </c>
      <c r="S16" s="12">
        <f>'[1]Отчёт 02'!S12</f>
        <v>0</v>
      </c>
      <c r="T16" s="12">
        <f>'[1]Отчёт 02'!T12</f>
        <v>0</v>
      </c>
      <c r="U16" s="12">
        <f>'[1]Отчёт 02'!U12</f>
        <v>0</v>
      </c>
      <c r="V16" s="12">
        <f>'[1]Отчёт 02'!V12</f>
        <v>1603</v>
      </c>
      <c r="W16" s="12">
        <f>'[1]Отчёт 02'!W12</f>
        <v>0</v>
      </c>
      <c r="X16" s="12">
        <f>'[1]Отчёт 02'!X12</f>
        <v>352.66</v>
      </c>
      <c r="Y16" s="12">
        <f>'[1]Отчёт 02'!Y12</f>
        <v>0</v>
      </c>
      <c r="Z16" s="12" t="str">
        <f>'[1]Отчёт 02'!Z12</f>
        <v>№6 24.02.2021</v>
      </c>
      <c r="AA16" s="12" t="str">
        <f>'[1]Отчёт 02'!AA12</f>
        <v>3.4.12.1</v>
      </c>
      <c r="AB16" s="12" t="str">
        <f>'[1]Отчёт 02'!AB12</f>
        <v xml:space="preserve">  4.13</v>
      </c>
      <c r="AC16" s="12">
        <f>'[1]Отчёт 02'!AC12</f>
        <v>1</v>
      </c>
    </row>
    <row r="17" spans="1:29">
      <c r="A17" s="12">
        <v>7</v>
      </c>
      <c r="B17" s="12" t="str">
        <f>'[1]Отчёт 03'!B11</f>
        <v>Участок №2</v>
      </c>
      <c r="C17" s="12" t="str">
        <f>'[1]Отчёт 03'!C11</f>
        <v>ВЛ</v>
      </c>
      <c r="D17" s="12" t="str">
        <f>'[1]Отчёт 03'!D11</f>
        <v>п/с Кольдюки 10кВ ф.4  ВЛ10кВ №4</v>
      </c>
      <c r="E17" s="12" t="str">
        <f>'[1]Отчёт 03'!E11</f>
        <v>10 (10.5)</v>
      </c>
      <c r="F17" s="21">
        <f>'[1]Отчёт 03'!F11</f>
        <v>44258.524305555555</v>
      </c>
      <c r="G17" s="21">
        <f>'[1]Отчёт 03'!G11</f>
        <v>44258.548611111109</v>
      </c>
      <c r="H17" s="12" t="str">
        <f>'[1]Отчёт 03'!H11</f>
        <v>В</v>
      </c>
      <c r="I17" s="12">
        <f>'[1]Отчёт 03'!I11</f>
        <v>0.58333333331393078</v>
      </c>
      <c r="J17" s="12">
        <f>'[1]Отчёт 03'!J11</f>
        <v>2</v>
      </c>
      <c r="K17" s="12">
        <f>'[1]Отчёт 03'!K11</f>
        <v>2</v>
      </c>
      <c r="L17" s="12" t="str">
        <f>'[1]Отчёт 03'!L11</f>
        <v>ВЛ-10кВ №4</v>
      </c>
      <c r="M17" s="12">
        <f>'[1]Отчёт 03'!M11</f>
        <v>0</v>
      </c>
      <c r="N17" s="12">
        <f>'[1]Отчёт 03'!N11</f>
        <v>0</v>
      </c>
      <c r="O17" s="12">
        <f>'[1]Отчёт 03'!O11</f>
        <v>261</v>
      </c>
      <c r="P17" s="12">
        <f>'[1]Отчёт 03'!P11</f>
        <v>0</v>
      </c>
      <c r="Q17" s="12">
        <f>'[1]Отчёт 03'!Q11</f>
        <v>0</v>
      </c>
      <c r="R17" s="12">
        <f>'[1]Отчёт 03'!R11</f>
        <v>261</v>
      </c>
      <c r="S17" s="12">
        <f>'[1]Отчёт 03'!S11</f>
        <v>0</v>
      </c>
      <c r="T17" s="12">
        <f>'[1]Отчёт 03'!T11</f>
        <v>0</v>
      </c>
      <c r="U17" s="12">
        <f>'[1]Отчёт 03'!U11</f>
        <v>0</v>
      </c>
      <c r="V17" s="12">
        <f>'[1]Отчёт 03'!V11</f>
        <v>261</v>
      </c>
      <c r="W17" s="12">
        <f>'[1]Отчёт 03'!W11</f>
        <v>0</v>
      </c>
      <c r="X17" s="12">
        <f>'[1]Отчёт 03'!X11</f>
        <v>57.42</v>
      </c>
      <c r="Y17" s="12">
        <f>'[1]Отчёт 03'!Y11</f>
        <v>0</v>
      </c>
      <c r="Z17" s="12" t="s">
        <v>45</v>
      </c>
      <c r="AA17" s="12" t="str">
        <f>'[1]Отчёт 03'!AA11</f>
        <v>3.4.9.1</v>
      </c>
      <c r="AB17" s="12" t="str">
        <f>'[1]Отчёт 03'!AB11</f>
        <v xml:space="preserve">  4.21</v>
      </c>
      <c r="AC17" s="12">
        <f>'[1]Отчёт 03'!AC11</f>
        <v>0</v>
      </c>
    </row>
    <row r="18" spans="1:29">
      <c r="A18" s="12">
        <v>8</v>
      </c>
      <c r="B18" s="12" t="str">
        <f>'[1]Отчёт 03'!B12</f>
        <v>Участок №1</v>
      </c>
      <c r="C18" s="12" t="str">
        <f>'[1]Отчёт 03'!C12</f>
        <v>ВЛ</v>
      </c>
      <c r="D18" s="12" t="str">
        <f>'[1]Отчёт 03'!D12</f>
        <v>п/с Телебукино ЗТП-2396  ф.12 ВЛ кВ №12</v>
      </c>
      <c r="E18" s="12" t="str">
        <f>'[1]Отчёт 03'!E12</f>
        <v>0.38</v>
      </c>
      <c r="F18" s="20">
        <f>'[1]Отчёт 03'!F12</f>
        <v>44262.75</v>
      </c>
      <c r="G18" s="20">
        <f>'[1]Отчёт 03'!G12</f>
        <v>44262.791666666664</v>
      </c>
      <c r="H18" s="12" t="str">
        <f>'[1]Отчёт 03'!H12</f>
        <v>В</v>
      </c>
      <c r="I18" s="12">
        <f>'[1]Отчёт 03'!I12</f>
        <v>0.99999999994179234</v>
      </c>
      <c r="J18" s="12">
        <f>'[1]Отчёт 03'!J12</f>
        <v>2</v>
      </c>
      <c r="K18" s="12">
        <f>'[1]Отчёт 03'!K12</f>
        <v>2</v>
      </c>
      <c r="L18" s="12" t="str">
        <f>'[1]Отчёт 03'!L12</f>
        <v>ВЛ- 0,4кВ №1</v>
      </c>
      <c r="M18" s="12">
        <f>'[1]Отчёт 03'!M12</f>
        <v>0</v>
      </c>
      <c r="N18" s="12">
        <f>'[1]Отчёт 03'!N12</f>
        <v>0</v>
      </c>
      <c r="O18" s="12">
        <f>'[1]Отчёт 03'!O12</f>
        <v>101</v>
      </c>
      <c r="P18" s="12">
        <f>'[1]Отчёт 03'!P12</f>
        <v>0</v>
      </c>
      <c r="Q18" s="12">
        <f>'[1]Отчёт 03'!Q12</f>
        <v>0</v>
      </c>
      <c r="R18" s="12">
        <f>'[1]Отчёт 03'!R12</f>
        <v>101</v>
      </c>
      <c r="S18" s="12">
        <f>'[1]Отчёт 03'!S12</f>
        <v>0</v>
      </c>
      <c r="T18" s="12">
        <f>'[1]Отчёт 03'!T12</f>
        <v>0</v>
      </c>
      <c r="U18" s="12">
        <f>'[1]Отчёт 03'!U12</f>
        <v>0</v>
      </c>
      <c r="V18" s="12">
        <f>'[1]Отчёт 03'!V12</f>
        <v>101</v>
      </c>
      <c r="W18" s="12">
        <f>'[1]Отчёт 03'!W12</f>
        <v>0</v>
      </c>
      <c r="X18" s="12">
        <f>'[1]Отчёт 03'!X12</f>
        <v>22.22</v>
      </c>
      <c r="Y18" s="12">
        <f>'[1]Отчёт 03'!Y12</f>
        <v>0</v>
      </c>
      <c r="Z18" s="12" t="s">
        <v>46</v>
      </c>
      <c r="AA18" s="12" t="str">
        <f>'[1]Отчёт 03'!AA12</f>
        <v>3.4.9.3</v>
      </c>
      <c r="AB18" s="12" t="str">
        <f>'[1]Отчёт 03'!AB12</f>
        <v xml:space="preserve">  4.13</v>
      </c>
      <c r="AC18" s="12">
        <f>'[1]Отчёт 03'!AC12</f>
        <v>0</v>
      </c>
    </row>
    <row r="19" spans="1:29">
      <c r="A19" s="12">
        <v>9</v>
      </c>
      <c r="B19" s="12" t="str">
        <f>'[1]Отчёт 03'!B13</f>
        <v>Участок №1</v>
      </c>
      <c r="C19" s="12" t="str">
        <f>'[1]Отчёт 03'!C13</f>
        <v>ВЛ</v>
      </c>
      <c r="D19" s="12" t="str">
        <f>'[1]Отчёт 03'!D13</f>
        <v>п/с Лашма ТП-1  ф1 ВЛ 0,4 №1</v>
      </c>
      <c r="E19" s="12" t="str">
        <f>'[1]Отчёт 03'!E13</f>
        <v>0.38</v>
      </c>
      <c r="F19" s="21">
        <f>'[1]Отчёт 03'!F13</f>
        <v>44264.583333333336</v>
      </c>
      <c r="G19" s="21">
        <f>'[1]Отчёт 03'!G13</f>
        <v>44264.666666666664</v>
      </c>
      <c r="H19" s="12" t="str">
        <f>'[1]Отчёт 03'!H13</f>
        <v>В</v>
      </c>
      <c r="I19" s="12">
        <f>'[1]Отчёт 03'!I13</f>
        <v>1.9999999998835847</v>
      </c>
      <c r="J19" s="12">
        <f>'[1]Отчёт 03'!J13</f>
        <v>2</v>
      </c>
      <c r="K19" s="12">
        <f>'[1]Отчёт 03'!K13</f>
        <v>2</v>
      </c>
      <c r="L19" s="12" t="str">
        <f>'[1]Отчёт 03'!L13</f>
        <v>ВЛ- 0,4кВ №1</v>
      </c>
      <c r="M19" s="12">
        <f>'[1]Отчёт 03'!M13</f>
        <v>0</v>
      </c>
      <c r="N19" s="12">
        <f>'[1]Отчёт 03'!N13</f>
        <v>0</v>
      </c>
      <c r="O19" s="12">
        <f>'[1]Отчёт 03'!O13</f>
        <v>1</v>
      </c>
      <c r="P19" s="12">
        <f>'[1]Отчёт 03'!P13</f>
        <v>0</v>
      </c>
      <c r="Q19" s="12">
        <f>'[1]Отчёт 03'!Q13</f>
        <v>0</v>
      </c>
      <c r="R19" s="12">
        <f>'[1]Отчёт 03'!R13</f>
        <v>1</v>
      </c>
      <c r="S19" s="12">
        <f>'[1]Отчёт 03'!S13</f>
        <v>0</v>
      </c>
      <c r="T19" s="12">
        <f>'[1]Отчёт 03'!T13</f>
        <v>0</v>
      </c>
      <c r="U19" s="12">
        <f>'[1]Отчёт 03'!U13</f>
        <v>0</v>
      </c>
      <c r="V19" s="12">
        <f>'[1]Отчёт 03'!V13</f>
        <v>1</v>
      </c>
      <c r="W19" s="12">
        <f>'[1]Отчёт 03'!W13</f>
        <v>0</v>
      </c>
      <c r="X19" s="12">
        <f>'[1]Отчёт 03'!X13</f>
        <v>0.22</v>
      </c>
      <c r="Y19" s="12">
        <f>'[1]Отчёт 03'!Y13</f>
        <v>0</v>
      </c>
      <c r="Z19" s="12" t="s">
        <v>47</v>
      </c>
      <c r="AA19" s="12" t="str">
        <f>'[1]Отчёт 03'!AA13</f>
        <v>3.4.7.3</v>
      </c>
      <c r="AB19" s="12" t="str">
        <f>'[1]Отчёт 03'!AB13</f>
        <v xml:space="preserve">  4.13</v>
      </c>
      <c r="AC19" s="12">
        <f>'[1]Отчёт 03'!AC13</f>
        <v>1</v>
      </c>
    </row>
    <row r="20" spans="1:29">
      <c r="A20" s="12">
        <v>10</v>
      </c>
      <c r="B20" s="12" t="str">
        <f>'[1]Отчёт 03'!B14</f>
        <v>Участок №2</v>
      </c>
      <c r="C20" s="12" t="str">
        <f>'[1]Отчёт 03'!C14</f>
        <v>ВЛ</v>
      </c>
      <c r="D20" s="12" t="str">
        <f>'[1]Отчёт 03'!D14</f>
        <v>п/с Кольдюки 10кВ ф.4  ВЛ10кВ №4</v>
      </c>
      <c r="E20" s="12" t="str">
        <f>'[1]Отчёт 03'!E14</f>
        <v>10 (10.5)</v>
      </c>
      <c r="F20" s="21">
        <f>'[1]Отчёт 03'!F14</f>
        <v>44265.583333333336</v>
      </c>
      <c r="G20" s="21">
        <f>'[1]Отчёт 03'!G14</f>
        <v>44265.666666666664</v>
      </c>
      <c r="H20" s="12" t="str">
        <f>'[1]Отчёт 03'!H14</f>
        <v>В</v>
      </c>
      <c r="I20" s="12">
        <f>'[1]Отчёт 03'!I14</f>
        <v>1.9999999998835847</v>
      </c>
      <c r="J20" s="12">
        <f>'[1]Отчёт 03'!J14</f>
        <v>2</v>
      </c>
      <c r="K20" s="12">
        <f>'[1]Отчёт 03'!K14</f>
        <v>2</v>
      </c>
      <c r="L20" s="12" t="str">
        <f>'[1]Отчёт 03'!L14</f>
        <v>ВЛ-10кВ №4</v>
      </c>
      <c r="M20" s="12">
        <f>'[1]Отчёт 03'!M14</f>
        <v>0</v>
      </c>
      <c r="N20" s="12">
        <f>'[1]Отчёт 03'!N14</f>
        <v>0</v>
      </c>
      <c r="O20" s="12">
        <f>'[1]Отчёт 03'!O14</f>
        <v>261</v>
      </c>
      <c r="P20" s="12">
        <f>'[1]Отчёт 03'!P14</f>
        <v>0</v>
      </c>
      <c r="Q20" s="12">
        <f>'[1]Отчёт 03'!Q14</f>
        <v>0</v>
      </c>
      <c r="R20" s="12">
        <f>'[1]Отчёт 03'!R14</f>
        <v>261</v>
      </c>
      <c r="S20" s="12">
        <f>'[1]Отчёт 03'!S14</f>
        <v>0</v>
      </c>
      <c r="T20" s="12">
        <f>'[1]Отчёт 03'!T14</f>
        <v>0</v>
      </c>
      <c r="U20" s="12">
        <f>'[1]Отчёт 03'!U14</f>
        <v>0</v>
      </c>
      <c r="V20" s="12">
        <f>'[1]Отчёт 03'!V14</f>
        <v>261</v>
      </c>
      <c r="W20" s="12">
        <f>'[1]Отчёт 03'!W14</f>
        <v>0</v>
      </c>
      <c r="X20" s="12">
        <f>'[1]Отчёт 03'!X14</f>
        <v>57.42</v>
      </c>
      <c r="Y20" s="12">
        <f>'[1]Отчёт 03'!Y14</f>
        <v>0</v>
      </c>
      <c r="Z20" s="12" t="s">
        <v>48</v>
      </c>
      <c r="AA20" s="12" t="str">
        <f>'[1]Отчёт 03'!AA14</f>
        <v>3.4.9.1</v>
      </c>
      <c r="AB20" s="12" t="str">
        <f>'[1]Отчёт 03'!AB14</f>
        <v xml:space="preserve">  4.21</v>
      </c>
      <c r="AC20" s="12">
        <f>'[1]Отчёт 03'!AC14</f>
        <v>0</v>
      </c>
    </row>
    <row r="21" spans="1:29">
      <c r="A21" s="12">
        <v>11</v>
      </c>
      <c r="B21" s="12" t="str">
        <f>'[1]Отчёт 03'!B15</f>
        <v>Участок №2</v>
      </c>
      <c r="C21" s="12" t="str">
        <f>'[1]Отчёт 03'!C15</f>
        <v>ВЛ</v>
      </c>
      <c r="D21" s="12" t="str">
        <f>'[1]Отчёт 03'!D15</f>
        <v>п/с Кольдюки 10кВ ф.4  ВЛ10кВ №4</v>
      </c>
      <c r="E21" s="12" t="str">
        <f>'[1]Отчёт 03'!E15</f>
        <v>10 (10.5)</v>
      </c>
      <c r="F21" s="21">
        <f>'[1]Отчёт 03'!F15</f>
        <v>44267.5</v>
      </c>
      <c r="G21" s="21">
        <f>'[1]Отчёт 03'!G15</f>
        <v>44267.583333333336</v>
      </c>
      <c r="H21" s="12" t="str">
        <f>'[1]Отчёт 03'!H15</f>
        <v>В</v>
      </c>
      <c r="I21" s="12">
        <f>'[1]Отчёт 03'!I15</f>
        <v>2.0000000000582077</v>
      </c>
      <c r="J21" s="12">
        <f>'[1]Отчёт 03'!J15</f>
        <v>2</v>
      </c>
      <c r="K21" s="12">
        <f>'[1]Отчёт 03'!K15</f>
        <v>2</v>
      </c>
      <c r="L21" s="12" t="str">
        <f>'[1]Отчёт 03'!L15</f>
        <v>ВЛ-10кВ №4</v>
      </c>
      <c r="M21" s="12">
        <f>'[1]Отчёт 03'!M15</f>
        <v>0</v>
      </c>
      <c r="N21" s="12">
        <f>'[1]Отчёт 03'!N15</f>
        <v>0</v>
      </c>
      <c r="O21" s="12">
        <f>'[1]Отчёт 03'!O15</f>
        <v>261</v>
      </c>
      <c r="P21" s="12">
        <f>'[1]Отчёт 03'!P15</f>
        <v>0</v>
      </c>
      <c r="Q21" s="12">
        <f>'[1]Отчёт 03'!Q15</f>
        <v>0</v>
      </c>
      <c r="R21" s="12">
        <f>'[1]Отчёт 03'!R15</f>
        <v>261</v>
      </c>
      <c r="S21" s="12">
        <f>'[1]Отчёт 03'!S15</f>
        <v>0</v>
      </c>
      <c r="T21" s="12">
        <f>'[1]Отчёт 03'!T15</f>
        <v>0</v>
      </c>
      <c r="U21" s="12">
        <f>'[1]Отчёт 03'!U15</f>
        <v>0</v>
      </c>
      <c r="V21" s="12">
        <f>'[1]Отчёт 03'!V15</f>
        <v>261</v>
      </c>
      <c r="W21" s="12">
        <f>'[1]Отчёт 03'!W15</f>
        <v>0</v>
      </c>
      <c r="X21" s="12">
        <f>'[1]Отчёт 03'!X15</f>
        <v>57.42</v>
      </c>
      <c r="Y21" s="12">
        <f>'[1]Отчёт 03'!Y15</f>
        <v>0</v>
      </c>
      <c r="Z21" s="12" t="s">
        <v>49</v>
      </c>
      <c r="AA21" s="12" t="str">
        <f>'[1]Отчёт 03'!AA15</f>
        <v>3.4.9.1</v>
      </c>
      <c r="AB21" s="12" t="str">
        <f>'[1]Отчёт 03'!AB15</f>
        <v xml:space="preserve">  4.21</v>
      </c>
      <c r="AC21" s="12">
        <f>'[1]Отчёт 03'!AC15</f>
        <v>0</v>
      </c>
    </row>
    <row r="22" spans="1:29">
      <c r="A22" s="12">
        <v>12</v>
      </c>
      <c r="B22" s="12" t="str">
        <f>'[1]Отчёт 03'!B16</f>
        <v>Участок №2</v>
      </c>
      <c r="C22" s="12" t="str">
        <f>'[1]Отчёт 03'!C16</f>
        <v>ВЛ</v>
      </c>
      <c r="D22" s="12" t="str">
        <f>'[1]Отчёт 03'!D16</f>
        <v>п/с Елатьма  ВЛ-10кВ №2</v>
      </c>
      <c r="E22" s="12" t="str">
        <f>'[1]Отчёт 03'!E16</f>
        <v>10 (10.5)</v>
      </c>
      <c r="F22" s="21">
        <f>'[1]Отчёт 03'!F16</f>
        <v>44272.458333333336</v>
      </c>
      <c r="G22" s="21">
        <f>'[1]Отчёт 03'!G16</f>
        <v>44272.625</v>
      </c>
      <c r="H22" s="12" t="str">
        <f>'[1]Отчёт 03'!H16</f>
        <v>В</v>
      </c>
      <c r="I22" s="12">
        <f>'[1]Отчёт 03'!I16</f>
        <v>3.9999999999417923</v>
      </c>
      <c r="J22" s="12">
        <f>'[1]Отчёт 03'!J16</f>
        <v>2</v>
      </c>
      <c r="K22" s="12">
        <f>'[1]Отчёт 03'!K16</f>
        <v>2</v>
      </c>
      <c r="L22" s="12" t="str">
        <f>'[1]Отчёт 03'!L16</f>
        <v>ВЛ-10кВ №2</v>
      </c>
      <c r="M22" s="12">
        <f>'[1]Отчёт 03'!M16</f>
        <v>0</v>
      </c>
      <c r="N22" s="12">
        <f>'[1]Отчёт 03'!N16</f>
        <v>0</v>
      </c>
      <c r="O22" s="12">
        <f>'[1]Отчёт 03'!O16</f>
        <v>8</v>
      </c>
      <c r="P22" s="12">
        <f>'[1]Отчёт 03'!P16</f>
        <v>0</v>
      </c>
      <c r="Q22" s="12">
        <f>'[1]Отчёт 03'!Q16</f>
        <v>0</v>
      </c>
      <c r="R22" s="12">
        <f>'[1]Отчёт 03'!R16</f>
        <v>8</v>
      </c>
      <c r="S22" s="12">
        <f>'[1]Отчёт 03'!S16</f>
        <v>0</v>
      </c>
      <c r="T22" s="12">
        <f>'[1]Отчёт 03'!T16</f>
        <v>0</v>
      </c>
      <c r="U22" s="12">
        <f>'[1]Отчёт 03'!U16</f>
        <v>0</v>
      </c>
      <c r="V22" s="12">
        <f>'[1]Отчёт 03'!V16</f>
        <v>8</v>
      </c>
      <c r="W22" s="12">
        <f>'[1]Отчёт 03'!W16</f>
        <v>0</v>
      </c>
      <c r="X22" s="12">
        <f>'[1]Отчёт 03'!X16</f>
        <v>1.76</v>
      </c>
      <c r="Y22" s="12">
        <f>'[1]Отчёт 03'!Y16</f>
        <v>0</v>
      </c>
      <c r="Z22" s="12" t="s">
        <v>50</v>
      </c>
      <c r="AA22" s="12" t="str">
        <f>'[1]Отчёт 03'!AA16</f>
        <v>3.4.9.1</v>
      </c>
      <c r="AB22" s="12" t="str">
        <f>'[1]Отчёт 03'!AB16</f>
        <v xml:space="preserve">  4.21</v>
      </c>
      <c r="AC22" s="12">
        <f>'[1]Отчёт 03'!AC16</f>
        <v>0</v>
      </c>
    </row>
    <row r="23" spans="1:29">
      <c r="A23" s="12">
        <v>13</v>
      </c>
      <c r="B23" s="12" t="str">
        <f>'[1]Отчёт 03'!B17</f>
        <v>Участок №1</v>
      </c>
      <c r="C23" s="12" t="str">
        <f>'[1]Отчёт 03'!C17</f>
        <v>ВЛ</v>
      </c>
      <c r="D23" s="12" t="str">
        <f>'[1]Отчёт 03'!D17</f>
        <v>п/с Касимов ТП-2588 ф3</v>
      </c>
      <c r="E23" s="12" t="str">
        <f>'[1]Отчёт 03'!E17</f>
        <v>0.38</v>
      </c>
      <c r="F23" s="21">
        <f>'[1]Отчёт 03'!F17</f>
        <v>44274.375</v>
      </c>
      <c r="G23" s="21">
        <f>'[1]Отчёт 03'!G17</f>
        <v>44274.458333333336</v>
      </c>
      <c r="H23" s="12" t="str">
        <f>'[1]Отчёт 03'!H17</f>
        <v>В</v>
      </c>
      <c r="I23" s="12">
        <f>'[1]Отчёт 03'!I17</f>
        <v>2.0000000000582077</v>
      </c>
      <c r="J23" s="12">
        <f>'[1]Отчёт 03'!J17</f>
        <v>2</v>
      </c>
      <c r="K23" s="12">
        <f>'[1]Отчёт 03'!K17</f>
        <v>2</v>
      </c>
      <c r="L23" s="12" t="str">
        <f>'[1]Отчёт 03'!L17</f>
        <v>ВЛ-0,4кВ №3</v>
      </c>
      <c r="M23" s="12">
        <f>'[1]Отчёт 03'!M17</f>
        <v>0</v>
      </c>
      <c r="N23" s="12">
        <f>'[1]Отчёт 03'!N17</f>
        <v>0</v>
      </c>
      <c r="O23" s="12">
        <f>'[1]Отчёт 03'!O17</f>
        <v>1</v>
      </c>
      <c r="P23" s="12">
        <f>'[1]Отчёт 03'!P17</f>
        <v>0</v>
      </c>
      <c r="Q23" s="12">
        <f>'[1]Отчёт 03'!Q17</f>
        <v>0</v>
      </c>
      <c r="R23" s="12">
        <f>'[1]Отчёт 03'!R17</f>
        <v>1</v>
      </c>
      <c r="S23" s="12">
        <f>'[1]Отчёт 03'!S17</f>
        <v>0</v>
      </c>
      <c r="T23" s="12">
        <f>'[1]Отчёт 03'!T17</f>
        <v>0</v>
      </c>
      <c r="U23" s="12">
        <f>'[1]Отчёт 03'!U17</f>
        <v>0</v>
      </c>
      <c r="V23" s="12">
        <f>'[1]Отчёт 03'!V17</f>
        <v>1</v>
      </c>
      <c r="W23" s="12">
        <f>'[1]Отчёт 03'!W17</f>
        <v>0</v>
      </c>
      <c r="X23" s="12">
        <f>'[1]Отчёт 03'!X17</f>
        <v>0.22</v>
      </c>
      <c r="Y23" s="12">
        <f>'[1]Отчёт 03'!Y17</f>
        <v>0</v>
      </c>
      <c r="Z23" s="12" t="s">
        <v>51</v>
      </c>
      <c r="AA23" s="12" t="str">
        <f>'[1]Отчёт 03'!AA17</f>
        <v>3.4.9.3</v>
      </c>
      <c r="AB23" s="12" t="str">
        <f>'[1]Отчёт 03'!AB17</f>
        <v xml:space="preserve">  4.13</v>
      </c>
      <c r="AC23" s="12">
        <f>'[1]Отчёт 03'!AC17</f>
        <v>0</v>
      </c>
    </row>
    <row r="24" spans="1:29">
      <c r="X24">
        <f>SUM(X11:X23)</f>
        <v>1008.2599999999999</v>
      </c>
    </row>
  </sheetData>
  <mergeCells count="31">
    <mergeCell ref="A1:S1"/>
    <mergeCell ref="A3:X3"/>
    <mergeCell ref="A4:X4"/>
    <mergeCell ref="A6:I6"/>
    <mergeCell ref="J6:J9"/>
    <mergeCell ref="K6:K9"/>
    <mergeCell ref="L6:X6"/>
    <mergeCell ref="H7:H9"/>
    <mergeCell ref="I7:I9"/>
    <mergeCell ref="L7:L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MPGX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2021-08-23T11:04:48Z</dcterms:created>
  <dcterms:modified xsi:type="dcterms:W3CDTF">2021-09-10T12:44:44Z</dcterms:modified>
</cp:coreProperties>
</file>