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40" windowWidth="28350" windowHeight="1221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4519" iterateDelta="1E-4"/>
</workbook>
</file>

<file path=xl/calcChain.xml><?xml version="1.0" encoding="utf-8"?>
<calcChain xmlns="http://schemas.openxmlformats.org/spreadsheetml/2006/main">
  <c r="C21" i="1"/>
  <c r="E21" s="1"/>
  <c r="B21"/>
  <c r="D21" s="1"/>
  <c r="A21"/>
  <c r="C20"/>
  <c r="E20" s="1"/>
  <c r="B20"/>
  <c r="D20" s="1"/>
  <c r="A20"/>
  <c r="C19"/>
  <c r="E19" s="1"/>
  <c r="B19"/>
  <c r="D19" s="1"/>
  <c r="A19"/>
  <c r="C18"/>
  <c r="E18" s="1"/>
  <c r="B18"/>
  <c r="D18" s="1"/>
  <c r="A18"/>
  <c r="C17"/>
  <c r="E17" s="1"/>
  <c r="B17"/>
  <c r="D17" s="1"/>
  <c r="A17"/>
  <c r="C16"/>
  <c r="E16" s="1"/>
  <c r="B16"/>
  <c r="D16" s="1"/>
  <c r="A16"/>
  <c r="C15"/>
  <c r="E15" s="1"/>
  <c r="B15"/>
  <c r="D15" s="1"/>
  <c r="A15"/>
  <c r="C14"/>
  <c r="E14" s="1"/>
  <c r="B14"/>
  <c r="D14" s="1"/>
  <c r="A14"/>
  <c r="C13"/>
  <c r="E13" s="1"/>
  <c r="B13"/>
  <c r="D13" s="1"/>
  <c r="A13"/>
  <c r="D12"/>
  <c r="C12"/>
  <c r="E12" s="1"/>
  <c r="B12"/>
  <c r="A12"/>
  <c r="E11"/>
  <c r="C11"/>
  <c r="B11"/>
  <c r="D11" s="1"/>
  <c r="A11"/>
  <c r="C10"/>
  <c r="E10" s="1"/>
  <c r="B10"/>
  <c r="D10" s="1"/>
  <c r="A10"/>
  <c r="D9"/>
  <c r="C9"/>
  <c r="E9" s="1"/>
  <c r="B9"/>
  <c r="A9"/>
  <c r="D8"/>
  <c r="C8"/>
  <c r="E8" s="1"/>
  <c r="B8"/>
  <c r="A8"/>
  <c r="C7"/>
  <c r="E7" s="1"/>
  <c r="B7"/>
  <c r="D7" s="1"/>
  <c r="A7"/>
  <c r="C6"/>
  <c r="E6" s="1"/>
  <c r="B6"/>
  <c r="D6" s="1"/>
  <c r="A6"/>
  <c r="B2"/>
</calcChain>
</file>

<file path=xl/sharedStrings.xml><?xml version="1.0" encoding="utf-8"?>
<sst xmlns="http://schemas.openxmlformats.org/spreadsheetml/2006/main" count="11" uniqueCount="9">
  <si>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</si>
  <si>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</si>
  <si>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</si>
  <si>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</si>
  <si>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</si>
  <si>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</si>
  <si>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План</t>
  </si>
  <si>
    <t>Факт</t>
  </si>
  <si>
    <t>Примечания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</si>
</sst>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top"/>
    </xf>
    <xf numFmtId="0" fontId="0" fillId="0" borderId="0" xfId="0" applyAlignment="1">
      <alignment horizontal="right"/>
    </xf>
    <xf numFmtId="164" fontId="2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center" vertical="top"/>
    </xf>
    <xf numFmtId="0" fontId="1" fillId="0" borderId="0" xfId="1" applyNumberFormat="1" applyFont="1" applyFill="1" applyBorder="1" applyAlignment="1" applyProtection="1">
      <alignment vertical="top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3" fillId="2" borderId="1" xfId="1" applyNumberFormat="1" applyFont="1" applyFill="1" applyBorder="1" applyAlignment="1" applyProtection="1">
      <alignment horizontal="center" vertical="top" wrapText="1"/>
    </xf>
    <xf numFmtId="22" fontId="3" fillId="2" borderId="1" xfId="1" applyNumberFormat="1" applyFont="1" applyFill="1" applyBorder="1" applyAlignment="1" applyProtection="1">
      <alignment horizontal="center" vertical="top" wrapText="1"/>
    </xf>
    <xf numFmtId="0" fontId="2" fillId="2" borderId="1" xfId="1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&#1054;&#1090;&#1082;&#1083;&#1102;&#1095;&#1077;&#1085;&#1080;&#1103;%202021-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рг_прич"/>
      <sheetName val="тех_прич"/>
      <sheetName val="январь"/>
      <sheetName val="февраль"/>
      <sheetName val="март"/>
      <sheetName val="апрель"/>
      <sheetName val="май"/>
      <sheetName val="июнь"/>
      <sheetName val="июль"/>
      <sheetName val="план январь"/>
      <sheetName val="план февраль"/>
      <sheetName val="план март"/>
      <sheetName val="план апре"/>
      <sheetName val="август"/>
      <sheetName val="план май"/>
      <sheetName val="план июнь"/>
      <sheetName val="план июль"/>
      <sheetName val="план август"/>
      <sheetName val="авар август"/>
      <sheetName val="акт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D11" t="str">
            <v>п. Лашма ТП-6 ВЛ-0,4 кВ ф2</v>
          </cell>
        </row>
      </sheetData>
      <sheetData sheetId="8"/>
      <sheetData sheetId="9"/>
      <sheetData sheetId="10"/>
      <sheetData sheetId="11"/>
      <sheetData sheetId="12"/>
      <sheetData sheetId="13">
        <row r="11">
          <cell r="F11">
            <v>44412.541666666664</v>
          </cell>
          <cell r="G11">
            <v>44412.583333333336</v>
          </cell>
          <cell r="H11" t="str">
            <v>п</v>
          </cell>
        </row>
        <row r="12">
          <cell r="D12" t="str">
            <v>д.Лощинино ПС-Касимов ТП-2281</v>
          </cell>
          <cell r="F12">
            <v>44412.604166666664</v>
          </cell>
          <cell r="G12">
            <v>44412.666666666664</v>
          </cell>
          <cell r="H12" t="str">
            <v>п</v>
          </cell>
        </row>
        <row r="13">
          <cell r="D13" t="str">
            <v xml:space="preserve">д.Лощинино  ПС-Касимов ТП-2588 </v>
          </cell>
          <cell r="F13">
            <v>44412.6875</v>
          </cell>
          <cell r="G13">
            <v>44412.75</v>
          </cell>
          <cell r="H13" t="str">
            <v>п</v>
          </cell>
        </row>
        <row r="14">
          <cell r="D14" t="str">
            <v>п.Малеевский карьер ПС-Телебукино КТП-2</v>
          </cell>
          <cell r="F14">
            <v>44413.458333333336</v>
          </cell>
          <cell r="G14">
            <v>44413.5</v>
          </cell>
          <cell r="H14" t="str">
            <v>п</v>
          </cell>
        </row>
        <row r="15">
          <cell r="D15" t="str">
            <v>п.Ташенка ПС-Зеленино ВЛ10кВ ф3</v>
          </cell>
          <cell r="F15">
            <v>44418.375</v>
          </cell>
          <cell r="G15">
            <v>44418.583333333336</v>
          </cell>
          <cell r="H15" t="str">
            <v>п</v>
          </cell>
        </row>
        <row r="16">
          <cell r="D16" t="str">
            <v>п.Лашма ТП-1 ВЛ 0,4кВ ВЛ-10кВ  ф1</v>
          </cell>
          <cell r="F16">
            <v>44419.416666666664</v>
          </cell>
          <cell r="G16">
            <v>44419.604166666664</v>
          </cell>
          <cell r="H16" t="str">
            <v>п</v>
          </cell>
        </row>
        <row r="21">
          <cell r="D21" t="str">
            <v>КТП-11,ф.3 ВЛ-0,4кВ Елатьма</v>
          </cell>
          <cell r="F21">
            <v>44410.375</v>
          </cell>
          <cell r="G21">
            <v>44410.458333333336</v>
          </cell>
          <cell r="H21" t="str">
            <v>П</v>
          </cell>
        </row>
        <row r="22">
          <cell r="D22" t="str">
            <v xml:space="preserve">ЗТП-9, ф.1 ВЛ-0,4кВ Елатьма </v>
          </cell>
          <cell r="F22">
            <v>44411.375</v>
          </cell>
          <cell r="G22">
            <v>44411.541666666664</v>
          </cell>
          <cell r="H22" t="str">
            <v>П</v>
          </cell>
        </row>
        <row r="23">
          <cell r="D23" t="str">
            <v xml:space="preserve">ЗТП-9, ф.1 ВЛ-0,4кВ Елатьма </v>
          </cell>
          <cell r="F23">
            <v>44413.375</v>
          </cell>
          <cell r="G23">
            <v>44413.5</v>
          </cell>
          <cell r="H23" t="str">
            <v>П</v>
          </cell>
        </row>
        <row r="24">
          <cell r="D24" t="str">
            <v>ТП-2165,ф.2 ВЛ-0,4кВ Сосновка</v>
          </cell>
          <cell r="F24">
            <v>44414.375</v>
          </cell>
          <cell r="G24">
            <v>44414.5</v>
          </cell>
          <cell r="H24" t="str">
            <v>П</v>
          </cell>
        </row>
        <row r="25">
          <cell r="D25" t="str">
            <v xml:space="preserve">ЗТП-9, ф.1 ВЛ-0,4кВ Елатьма </v>
          </cell>
          <cell r="F25">
            <v>44419.375</v>
          </cell>
          <cell r="G25">
            <v>44419.5</v>
          </cell>
          <cell r="H25" t="str">
            <v>П</v>
          </cell>
        </row>
        <row r="26">
          <cell r="D26" t="str">
            <v>ТП-2165,ф.2 ВЛ-0,4кВ Сосновка</v>
          </cell>
          <cell r="F26">
            <v>44425.375</v>
          </cell>
          <cell r="G26">
            <v>44425.520833333336</v>
          </cell>
          <cell r="H26" t="str">
            <v>П</v>
          </cell>
        </row>
        <row r="27">
          <cell r="D27" t="str">
            <v>п/с Сабурово 110/10 кВ ф.7</v>
          </cell>
          <cell r="F27">
            <v>44427.754166666666</v>
          </cell>
          <cell r="G27">
            <v>44427.804861111108</v>
          </cell>
          <cell r="H27" t="str">
            <v>В</v>
          </cell>
        </row>
        <row r="28">
          <cell r="D28" t="str">
            <v>ТП-4,ф.3 ВЛ-0,4кВ Елатьма</v>
          </cell>
          <cell r="F28">
            <v>44432.375</v>
          </cell>
          <cell r="G28">
            <v>44432.479166666664</v>
          </cell>
          <cell r="H28" t="str">
            <v>П</v>
          </cell>
        </row>
        <row r="29">
          <cell r="D29" t="str">
            <v>ТП-2179 ВЛ-10кВ Любовниково</v>
          </cell>
          <cell r="F29">
            <v>44435.25</v>
          </cell>
          <cell r="G29">
            <v>44435.291666666664</v>
          </cell>
          <cell r="H29" t="str">
            <v>П</v>
          </cell>
        </row>
        <row r="30">
          <cell r="D30" t="str">
            <v>ТП-2497,ТП-2494 ВЛ-10кВ Маяк</v>
          </cell>
          <cell r="F30">
            <v>44435.708333333336</v>
          </cell>
          <cell r="G30">
            <v>44435.833333333336</v>
          </cell>
          <cell r="H30" t="str">
            <v>П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H30" sqref="H30"/>
    </sheetView>
  </sheetViews>
  <sheetFormatPr defaultRowHeight="15"/>
  <cols>
    <col min="1" max="1" width="44.140625" customWidth="1"/>
    <col min="2" max="5" width="17" customWidth="1"/>
    <col min="6" max="6" width="16.7109375" customWidth="1"/>
  </cols>
  <sheetData>
    <row r="1" spans="1:6" ht="15.75">
      <c r="A1" s="1" t="s">
        <v>0</v>
      </c>
      <c r="B1" s="1"/>
      <c r="C1" s="1"/>
      <c r="D1" s="1"/>
      <c r="E1" s="1"/>
      <c r="F1" s="1"/>
    </row>
    <row r="2" spans="1:6" ht="15.75">
      <c r="A2" s="2" t="s">
        <v>1</v>
      </c>
      <c r="B2" s="3">
        <f>B7</f>
        <v>44412.604166666664</v>
      </c>
      <c r="C2" s="4" t="s">
        <v>2</v>
      </c>
      <c r="D2" s="4"/>
      <c r="E2" s="4"/>
      <c r="F2" s="4"/>
    </row>
    <row r="3" spans="1:6" ht="15.75">
      <c r="A3" s="5"/>
      <c r="B3" s="6"/>
      <c r="C3" s="6"/>
      <c r="D3" s="6"/>
      <c r="E3" s="6"/>
      <c r="F3" s="6"/>
    </row>
    <row r="4" spans="1:6" ht="15.75" customHeight="1">
      <c r="A4" s="7" t="s">
        <v>3</v>
      </c>
      <c r="B4" s="7" t="s">
        <v>4</v>
      </c>
      <c r="C4" s="7"/>
      <c r="D4" s="7" t="s">
        <v>5</v>
      </c>
      <c r="E4" s="7"/>
      <c r="F4" s="7" t="s">
        <v>8</v>
      </c>
    </row>
    <row r="5" spans="1:6" ht="15.75">
      <c r="A5" s="7"/>
      <c r="B5" s="8" t="s">
        <v>6</v>
      </c>
      <c r="C5" s="8" t="s">
        <v>7</v>
      </c>
      <c r="D5" s="8" t="s">
        <v>6</v>
      </c>
      <c r="E5" s="8" t="s">
        <v>7</v>
      </c>
      <c r="F5" s="7"/>
    </row>
    <row r="6" spans="1:6" ht="15.75" customHeight="1">
      <c r="A6" s="9" t="str">
        <f>[1]июнь!D11</f>
        <v>п. Лашма ТП-6 ВЛ-0,4 кВ ф2</v>
      </c>
      <c r="B6" s="10">
        <f>IF([1]август!H11="П",[1]август!F11,0)</f>
        <v>44412.541666666664</v>
      </c>
      <c r="C6" s="10">
        <f>IF([1]август!H11="П",[1]август!G11,0)</f>
        <v>44412.583333333336</v>
      </c>
      <c r="D6" s="10">
        <f t="shared" ref="D6:E17" si="0">B6</f>
        <v>44412.541666666664</v>
      </c>
      <c r="E6" s="10">
        <f t="shared" si="0"/>
        <v>44412.583333333336</v>
      </c>
      <c r="F6" s="11"/>
    </row>
    <row r="7" spans="1:6" ht="16.5" customHeight="1">
      <c r="A7" s="9" t="str">
        <f>[1]август!D12</f>
        <v>д.Лощинино ПС-Касимов ТП-2281</v>
      </c>
      <c r="B7" s="10">
        <f>IF([1]август!H12="П",[1]август!F12,0)</f>
        <v>44412.604166666664</v>
      </c>
      <c r="C7" s="10">
        <f>IF([1]август!H12="П",[1]август!G12,0)</f>
        <v>44412.666666666664</v>
      </c>
      <c r="D7" s="10">
        <f t="shared" si="0"/>
        <v>44412.604166666664</v>
      </c>
      <c r="E7" s="10">
        <f t="shared" si="0"/>
        <v>44412.666666666664</v>
      </c>
      <c r="F7" s="11"/>
    </row>
    <row r="8" spans="1:6" ht="15.75" customHeight="1">
      <c r="A8" s="9" t="str">
        <f>[1]август!D13</f>
        <v xml:space="preserve">д.Лощинино  ПС-Касимов ТП-2588 </v>
      </c>
      <c r="B8" s="10">
        <f>IF([1]август!H13="П",[1]август!F13,0)</f>
        <v>44412.6875</v>
      </c>
      <c r="C8" s="10">
        <f>IF([1]август!H13="П",[1]август!G13,0)</f>
        <v>44412.75</v>
      </c>
      <c r="D8" s="10">
        <f t="shared" si="0"/>
        <v>44412.6875</v>
      </c>
      <c r="E8" s="10">
        <f t="shared" si="0"/>
        <v>44412.75</v>
      </c>
      <c r="F8" s="11"/>
    </row>
    <row r="9" spans="1:6" ht="16.5" customHeight="1">
      <c r="A9" s="9" t="str">
        <f>[1]август!D14</f>
        <v>п.Малеевский карьер ПС-Телебукино КТП-2</v>
      </c>
      <c r="B9" s="10">
        <f>IF([1]август!H14="П",[1]август!F14,0)</f>
        <v>44413.458333333336</v>
      </c>
      <c r="C9" s="10">
        <f>IF([1]август!H14="П",[1]август!G14,0)</f>
        <v>44413.5</v>
      </c>
      <c r="D9" s="10">
        <f t="shared" si="0"/>
        <v>44413.458333333336</v>
      </c>
      <c r="E9" s="10">
        <f t="shared" si="0"/>
        <v>44413.5</v>
      </c>
      <c r="F9" s="11"/>
    </row>
    <row r="10" spans="1:6" ht="16.5" customHeight="1">
      <c r="A10" s="9" t="str">
        <f>[1]август!D15</f>
        <v>п.Ташенка ПС-Зеленино ВЛ10кВ ф3</v>
      </c>
      <c r="B10" s="10">
        <f>IF([1]август!H15="П",[1]август!F15,0)</f>
        <v>44418.375</v>
      </c>
      <c r="C10" s="10">
        <f>IF([1]август!H15="П",[1]август!G15,0)</f>
        <v>44418.583333333336</v>
      </c>
      <c r="D10" s="10">
        <f t="shared" si="0"/>
        <v>44418.375</v>
      </c>
      <c r="E10" s="10">
        <f t="shared" si="0"/>
        <v>44418.583333333336</v>
      </c>
      <c r="F10" s="11"/>
    </row>
    <row r="11" spans="1:6" ht="15" customHeight="1">
      <c r="A11" s="9" t="str">
        <f>[1]август!D16</f>
        <v>п.Лашма ТП-1 ВЛ 0,4кВ ВЛ-10кВ  ф1</v>
      </c>
      <c r="B11" s="10">
        <f>IF([1]август!H16="П",[1]август!F16,0)</f>
        <v>44419.416666666664</v>
      </c>
      <c r="C11" s="10">
        <f>IF([1]август!H16="П",[1]август!G16,0)</f>
        <v>44419.604166666664</v>
      </c>
      <c r="D11" s="10">
        <f t="shared" si="0"/>
        <v>44419.416666666664</v>
      </c>
      <c r="E11" s="10">
        <f t="shared" si="0"/>
        <v>44419.604166666664</v>
      </c>
      <c r="F11" s="11"/>
    </row>
    <row r="12" spans="1:6" ht="15.75">
      <c r="A12" s="9" t="str">
        <f>[1]август!D21</f>
        <v>КТП-11,ф.3 ВЛ-0,4кВ Елатьма</v>
      </c>
      <c r="B12" s="10">
        <f>IF([1]август!H21="П",[1]август!F21,0)</f>
        <v>44410.375</v>
      </c>
      <c r="C12" s="10">
        <f>IF([1]август!H21="П",[1]август!G21,0)</f>
        <v>44410.458333333336</v>
      </c>
      <c r="D12" s="10">
        <f t="shared" si="0"/>
        <v>44410.375</v>
      </c>
      <c r="E12" s="10">
        <f t="shared" si="0"/>
        <v>44410.458333333336</v>
      </c>
      <c r="F12" s="11"/>
    </row>
    <row r="13" spans="1:6" ht="15.75">
      <c r="A13" s="9" t="str">
        <f>[1]август!D22</f>
        <v xml:space="preserve">ЗТП-9, ф.1 ВЛ-0,4кВ Елатьма </v>
      </c>
      <c r="B13" s="10">
        <f>IF([1]август!H22="П",[1]август!F22,0)</f>
        <v>44411.375</v>
      </c>
      <c r="C13" s="10">
        <f>IF([1]август!H22="П",[1]август!G22,0)</f>
        <v>44411.541666666664</v>
      </c>
      <c r="D13" s="10">
        <f t="shared" si="0"/>
        <v>44411.375</v>
      </c>
      <c r="E13" s="10">
        <f t="shared" si="0"/>
        <v>44411.541666666664</v>
      </c>
      <c r="F13" s="11"/>
    </row>
    <row r="14" spans="1:6" ht="15.75">
      <c r="A14" s="9" t="str">
        <f>[1]август!D23</f>
        <v xml:space="preserve">ЗТП-9, ф.1 ВЛ-0,4кВ Елатьма </v>
      </c>
      <c r="B14" s="10">
        <f>IF([1]август!H23="П",[1]август!F23,0)</f>
        <v>44413.375</v>
      </c>
      <c r="C14" s="10">
        <f>IF([1]август!H23="П",[1]август!G23,0)</f>
        <v>44413.5</v>
      </c>
      <c r="D14" s="10">
        <f t="shared" si="0"/>
        <v>44413.375</v>
      </c>
      <c r="E14" s="10">
        <f t="shared" si="0"/>
        <v>44413.5</v>
      </c>
      <c r="F14" s="11"/>
    </row>
    <row r="15" spans="1:6" ht="15.75">
      <c r="A15" s="9" t="str">
        <f>[1]август!D24</f>
        <v>ТП-2165,ф.2 ВЛ-0,4кВ Сосновка</v>
      </c>
      <c r="B15" s="10">
        <f>IF([1]август!H24="П",[1]август!F24,0)</f>
        <v>44414.375</v>
      </c>
      <c r="C15" s="10">
        <f>IF([1]август!H24="П",[1]август!G24,0)</f>
        <v>44414.5</v>
      </c>
      <c r="D15" s="10">
        <f t="shared" si="0"/>
        <v>44414.375</v>
      </c>
      <c r="E15" s="10">
        <f t="shared" si="0"/>
        <v>44414.5</v>
      </c>
      <c r="F15" s="11"/>
    </row>
    <row r="16" spans="1:6" ht="15.75">
      <c r="A16" s="9" t="str">
        <f>[1]август!D25</f>
        <v xml:space="preserve">ЗТП-9, ф.1 ВЛ-0,4кВ Елатьма </v>
      </c>
      <c r="B16" s="10">
        <f>IF([1]август!H25="П",[1]август!F25,0)</f>
        <v>44419.375</v>
      </c>
      <c r="C16" s="10">
        <f>IF([1]август!H25="П",[1]август!G25,0)</f>
        <v>44419.5</v>
      </c>
      <c r="D16" s="10">
        <f t="shared" si="0"/>
        <v>44419.375</v>
      </c>
      <c r="E16" s="10">
        <f t="shared" si="0"/>
        <v>44419.5</v>
      </c>
      <c r="F16" s="11"/>
    </row>
    <row r="17" spans="1:6" ht="15.75">
      <c r="A17" s="9" t="str">
        <f>[1]август!D26</f>
        <v>ТП-2165,ф.2 ВЛ-0,4кВ Сосновка</v>
      </c>
      <c r="B17" s="10">
        <f>IF([1]август!H26="П",[1]август!F26,0)</f>
        <v>44425.375</v>
      </c>
      <c r="C17" s="10">
        <f>IF([1]август!H26="П",[1]август!G26,0)</f>
        <v>44425.520833333336</v>
      </c>
      <c r="D17" s="10">
        <f t="shared" si="0"/>
        <v>44425.375</v>
      </c>
      <c r="E17" s="10">
        <f t="shared" si="0"/>
        <v>44425.520833333336</v>
      </c>
      <c r="F17" s="11"/>
    </row>
    <row r="18" spans="1:6" ht="15.75">
      <c r="A18" s="9" t="str">
        <f>[1]август!D27</f>
        <v>п/с Сабурово 110/10 кВ ф.7</v>
      </c>
      <c r="B18" s="10">
        <f>IF([1]август!H27="П",[1]август!F27,0)</f>
        <v>0</v>
      </c>
      <c r="C18" s="10">
        <f>IF([1]август!H27="П",[1]август!G27,0)</f>
        <v>0</v>
      </c>
      <c r="D18" s="10">
        <f t="shared" ref="D18:E21" si="1">B18</f>
        <v>0</v>
      </c>
      <c r="E18" s="10">
        <f t="shared" si="1"/>
        <v>0</v>
      </c>
      <c r="F18" s="11"/>
    </row>
    <row r="19" spans="1:6" ht="15.75">
      <c r="A19" s="9" t="str">
        <f>[1]август!D28</f>
        <v>ТП-4,ф.3 ВЛ-0,4кВ Елатьма</v>
      </c>
      <c r="B19" s="10">
        <f>IF([1]август!H28="П",[1]август!F28,0)</f>
        <v>44432.375</v>
      </c>
      <c r="C19" s="10">
        <f>IF([1]август!H28="П",[1]август!G28,0)</f>
        <v>44432.479166666664</v>
      </c>
      <c r="D19" s="10">
        <f t="shared" si="1"/>
        <v>44432.375</v>
      </c>
      <c r="E19" s="10">
        <f t="shared" si="1"/>
        <v>44432.479166666664</v>
      </c>
      <c r="F19" s="11"/>
    </row>
    <row r="20" spans="1:6" ht="15.75">
      <c r="A20" s="9" t="str">
        <f>[1]август!D29</f>
        <v>ТП-2179 ВЛ-10кВ Любовниково</v>
      </c>
      <c r="B20" s="10">
        <f>IF([1]август!H29="П",[1]август!F29,0)</f>
        <v>44435.25</v>
      </c>
      <c r="C20" s="10">
        <f>IF([1]август!H29="П",[1]август!G29,0)</f>
        <v>44435.291666666664</v>
      </c>
      <c r="D20" s="10">
        <f t="shared" si="1"/>
        <v>44435.25</v>
      </c>
      <c r="E20" s="10">
        <f t="shared" si="1"/>
        <v>44435.291666666664</v>
      </c>
      <c r="F20" s="11"/>
    </row>
    <row r="21" spans="1:6" ht="15.75">
      <c r="A21" s="9" t="str">
        <f>[1]август!D30</f>
        <v>ТП-2497,ТП-2494 ВЛ-10кВ Маяк</v>
      </c>
      <c r="B21" s="10">
        <f>IF([1]август!H30="П",[1]август!F30,0)</f>
        <v>44435.708333333336</v>
      </c>
      <c r="C21" s="10">
        <f>IF([1]август!H30="П",[1]август!G30,0)</f>
        <v>44435.833333333336</v>
      </c>
      <c r="D21" s="10">
        <f t="shared" si="1"/>
        <v>44435.708333333336</v>
      </c>
      <c r="E21" s="10">
        <f t="shared" si="1"/>
        <v>44435.833333333336</v>
      </c>
      <c r="F21" s="11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MPGX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2021-09-02T06:00:30Z</dcterms:created>
  <dcterms:modified xsi:type="dcterms:W3CDTF">2021-09-02T06:05:01Z</dcterms:modified>
</cp:coreProperties>
</file>